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MAGNIA\All_Users\03_事業部共有\00_個人フォルダ\峪秀次\Webpageリニューアル\ダウンロード用請求書様式\"/>
    </mc:Choice>
  </mc:AlternateContent>
  <xr:revisionPtr revIDLastSave="0" documentId="13_ncr:1_{FFECBF74-D1DC-41F0-AB80-A5AED136BD4C}" xr6:coauthVersionLast="47" xr6:coauthVersionMax="47" xr10:uidLastSave="{00000000-0000-0000-0000-000000000000}"/>
  <bookViews>
    <workbookView xWindow="20370" yWindow="-120" windowWidth="29040" windowHeight="15990" activeTab="1" xr2:uid="{BAD27203-C092-46AC-AD2F-AC0B6761EA49}"/>
  </bookViews>
  <sheets>
    <sheet name="入力見本" sheetId="7" r:id="rId1"/>
    <sheet name="請求書協力会社控" sheetId="2" r:id="rId2"/>
    <sheet name="請求書現場控" sheetId="3" r:id="rId3"/>
    <sheet name="請求書経理控" sheetId="4" r:id="rId4"/>
  </sheets>
  <definedNames>
    <definedName name="_xlnm.Print_Area" localSheetId="1">請求書協力会社控!$A$1:$BC$35</definedName>
    <definedName name="_xlnm.Print_Area" localSheetId="3">請求書経理控!$A$1:$BC$35</definedName>
    <definedName name="_xlnm.Print_Area" localSheetId="2">請求書現場控!$A$1:$BC$35</definedName>
    <definedName name="_xlnm.Print_Area" localSheetId="0">入力見本!$A$1:$BC$35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5" i="7" l="1"/>
  <c r="A35" i="3"/>
  <c r="A35" i="4"/>
  <c r="AP29" i="4" l="1"/>
  <c r="AP28" i="4"/>
  <c r="AP27" i="4"/>
  <c r="AP26" i="4"/>
  <c r="AP25" i="4"/>
  <c r="AP24" i="4"/>
  <c r="AP23" i="4"/>
  <c r="AP22" i="4"/>
  <c r="AP21" i="4"/>
  <c r="AP20" i="4"/>
  <c r="AP19" i="4"/>
  <c r="AP18" i="4"/>
  <c r="AP17" i="4"/>
  <c r="AP15" i="4"/>
  <c r="AP16" i="4"/>
  <c r="AE8" i="4"/>
  <c r="AD29" i="4"/>
  <c r="AA29" i="4"/>
  <c r="X29" i="4"/>
  <c r="V29" i="4"/>
  <c r="F29" i="4"/>
  <c r="C29" i="4"/>
  <c r="AD28" i="4"/>
  <c r="AA28" i="4"/>
  <c r="X28" i="4"/>
  <c r="V28" i="4"/>
  <c r="F28" i="4"/>
  <c r="C28" i="4"/>
  <c r="AD27" i="4"/>
  <c r="AA27" i="4"/>
  <c r="X27" i="4"/>
  <c r="V27" i="4"/>
  <c r="F27" i="4"/>
  <c r="C27" i="4"/>
  <c r="AD26" i="4"/>
  <c r="AA26" i="4"/>
  <c r="X26" i="4"/>
  <c r="V26" i="4"/>
  <c r="F26" i="4"/>
  <c r="C26" i="4"/>
  <c r="AD25" i="4"/>
  <c r="AA25" i="4"/>
  <c r="X25" i="4"/>
  <c r="V25" i="4"/>
  <c r="F25" i="4"/>
  <c r="C25" i="4"/>
  <c r="AD24" i="4"/>
  <c r="AA24" i="4"/>
  <c r="X24" i="4"/>
  <c r="V24" i="4"/>
  <c r="F24" i="4"/>
  <c r="C24" i="4"/>
  <c r="AD23" i="4"/>
  <c r="AA23" i="4"/>
  <c r="X23" i="4"/>
  <c r="V23" i="4"/>
  <c r="F23" i="4"/>
  <c r="C23" i="4"/>
  <c r="AD22" i="4"/>
  <c r="AA22" i="4"/>
  <c r="X22" i="4"/>
  <c r="V22" i="4"/>
  <c r="F22" i="4"/>
  <c r="C22" i="4"/>
  <c r="AD21" i="4"/>
  <c r="AA21" i="4"/>
  <c r="X21" i="4"/>
  <c r="V21" i="4"/>
  <c r="F21" i="4"/>
  <c r="C21" i="4"/>
  <c r="AD20" i="4"/>
  <c r="AA20" i="4"/>
  <c r="X20" i="4"/>
  <c r="V20" i="4"/>
  <c r="F20" i="4"/>
  <c r="C20" i="4"/>
  <c r="AD19" i="4"/>
  <c r="AA19" i="4"/>
  <c r="X19" i="4"/>
  <c r="V19" i="4"/>
  <c r="F19" i="4"/>
  <c r="C19" i="4"/>
  <c r="AD18" i="4"/>
  <c r="AA18" i="4"/>
  <c r="X18" i="4"/>
  <c r="V18" i="4"/>
  <c r="F18" i="4"/>
  <c r="C18" i="4"/>
  <c r="AD17" i="4"/>
  <c r="AA17" i="4"/>
  <c r="X17" i="4"/>
  <c r="V17" i="4"/>
  <c r="F17" i="4"/>
  <c r="C17" i="4"/>
  <c r="AD16" i="4"/>
  <c r="AA16" i="4"/>
  <c r="X16" i="4"/>
  <c r="V16" i="4"/>
  <c r="F16" i="4"/>
  <c r="C16" i="4"/>
  <c r="AD15" i="4"/>
  <c r="AA15" i="4"/>
  <c r="X15" i="4"/>
  <c r="V15" i="4"/>
  <c r="F15" i="4"/>
  <c r="C15" i="4"/>
  <c r="E6" i="4"/>
  <c r="AX11" i="4"/>
  <c r="AO11" i="4"/>
  <c r="AH11" i="4"/>
  <c r="BB10" i="4"/>
  <c r="BA10" i="4"/>
  <c r="AZ10" i="4"/>
  <c r="AY10" i="4"/>
  <c r="AX10" i="4"/>
  <c r="AW10" i="4"/>
  <c r="AV10" i="4"/>
  <c r="AS10" i="4"/>
  <c r="AQ10" i="4"/>
  <c r="AM10" i="4"/>
  <c r="AK10" i="4"/>
  <c r="AE10" i="4"/>
  <c r="AS8" i="4"/>
  <c r="AE7" i="4"/>
  <c r="AE6" i="4"/>
  <c r="AX4" i="4"/>
  <c r="AT4" i="4"/>
  <c r="AP4" i="4"/>
  <c r="AD29" i="3"/>
  <c r="AA29" i="3"/>
  <c r="X29" i="3"/>
  <c r="V29" i="3"/>
  <c r="F29" i="3"/>
  <c r="C29" i="3"/>
  <c r="AD28" i="3"/>
  <c r="AA28" i="3"/>
  <c r="X28" i="3"/>
  <c r="V28" i="3"/>
  <c r="F28" i="3"/>
  <c r="C28" i="3"/>
  <c r="AD27" i="3"/>
  <c r="AA27" i="3"/>
  <c r="X27" i="3"/>
  <c r="V27" i="3"/>
  <c r="F27" i="3"/>
  <c r="C27" i="3"/>
  <c r="AD26" i="3"/>
  <c r="AA26" i="3"/>
  <c r="X26" i="3"/>
  <c r="V26" i="3"/>
  <c r="F26" i="3"/>
  <c r="C26" i="3"/>
  <c r="AD25" i="3"/>
  <c r="AA25" i="3"/>
  <c r="X25" i="3"/>
  <c r="V25" i="3"/>
  <c r="F25" i="3"/>
  <c r="C25" i="3"/>
  <c r="AD24" i="3"/>
  <c r="AA24" i="3"/>
  <c r="X24" i="3"/>
  <c r="V24" i="3"/>
  <c r="F24" i="3"/>
  <c r="C24" i="3"/>
  <c r="AD23" i="3"/>
  <c r="AA23" i="3"/>
  <c r="X23" i="3"/>
  <c r="V23" i="3"/>
  <c r="F23" i="3"/>
  <c r="C23" i="3"/>
  <c r="AD22" i="3"/>
  <c r="AA22" i="3"/>
  <c r="X22" i="3"/>
  <c r="V22" i="3"/>
  <c r="F22" i="3"/>
  <c r="C22" i="3"/>
  <c r="AD21" i="3"/>
  <c r="AA21" i="3"/>
  <c r="X21" i="3"/>
  <c r="V21" i="3"/>
  <c r="F21" i="3"/>
  <c r="C21" i="3"/>
  <c r="AD20" i="3"/>
  <c r="AA20" i="3"/>
  <c r="X20" i="3"/>
  <c r="V20" i="3"/>
  <c r="F20" i="3"/>
  <c r="C20" i="3"/>
  <c r="AD19" i="3"/>
  <c r="AA19" i="3"/>
  <c r="X19" i="3"/>
  <c r="V19" i="3"/>
  <c r="F19" i="3"/>
  <c r="C19" i="3"/>
  <c r="AD18" i="3"/>
  <c r="AA18" i="3"/>
  <c r="X18" i="3"/>
  <c r="V18" i="3"/>
  <c r="F18" i="3"/>
  <c r="C18" i="3"/>
  <c r="AD17" i="3"/>
  <c r="AA17" i="3"/>
  <c r="X17" i="3"/>
  <c r="V17" i="3"/>
  <c r="F17" i="3"/>
  <c r="C17" i="3"/>
  <c r="AD15" i="3"/>
  <c r="AA15" i="3"/>
  <c r="X15" i="3"/>
  <c r="V15" i="3"/>
  <c r="F15" i="3"/>
  <c r="C15" i="3"/>
  <c r="AD16" i="3"/>
  <c r="AA16" i="3"/>
  <c r="X16" i="3"/>
  <c r="V16" i="3"/>
  <c r="F16" i="3"/>
  <c r="C16" i="3"/>
  <c r="AE7" i="3"/>
  <c r="AX11" i="3"/>
  <c r="AO11" i="3"/>
  <c r="AH11" i="3"/>
  <c r="AE10" i="3"/>
  <c r="AS8" i="3"/>
  <c r="AE8" i="3"/>
  <c r="AE6" i="3"/>
  <c r="AX4" i="3"/>
  <c r="AT4" i="3"/>
  <c r="AP4" i="3"/>
  <c r="AS10" i="3"/>
  <c r="AQ10" i="3"/>
  <c r="AM10" i="3"/>
  <c r="AK10" i="3"/>
  <c r="AV10" i="3"/>
  <c r="BB10" i="3" l="1"/>
  <c r="BA10" i="3"/>
  <c r="AZ10" i="3"/>
  <c r="AY10" i="3"/>
  <c r="AX10" i="3"/>
  <c r="AW10" i="3"/>
  <c r="BE31" i="7" l="1"/>
  <c r="BO31" i="7" s="1"/>
  <c r="AO31" i="7" s="1"/>
  <c r="BR29" i="7"/>
  <c r="BN29" i="7"/>
  <c r="BW29" i="7" s="1"/>
  <c r="BK29" i="7"/>
  <c r="BT29" i="7" s="1"/>
  <c r="BJ29" i="7"/>
  <c r="BS29" i="7" s="1"/>
  <c r="AJ29" i="7" s="1"/>
  <c r="BI29" i="7"/>
  <c r="BH29" i="7"/>
  <c r="BQ29" i="7" s="1"/>
  <c r="AH29" i="7" s="1"/>
  <c r="BE29" i="7"/>
  <c r="BO29" i="7" s="1"/>
  <c r="BX29" i="7" s="1"/>
  <c r="AO29" i="7" s="1"/>
  <c r="BM28" i="7"/>
  <c r="BV28" i="7" s="1"/>
  <c r="BL28" i="7"/>
  <c r="BU28" i="7" s="1"/>
  <c r="BK28" i="7"/>
  <c r="BT28" i="7" s="1"/>
  <c r="AK28" i="7" s="1"/>
  <c r="BJ28" i="7"/>
  <c r="BS28" i="7" s="1"/>
  <c r="BI28" i="7"/>
  <c r="BR28" i="7" s="1"/>
  <c r="BH28" i="7"/>
  <c r="BQ28" i="7" s="1"/>
  <c r="AH28" i="7" s="1"/>
  <c r="BE28" i="7"/>
  <c r="BO28" i="7" s="1"/>
  <c r="BX28" i="7" s="1"/>
  <c r="BV27" i="7"/>
  <c r="BN27" i="7"/>
  <c r="BW27" i="7" s="1"/>
  <c r="BM27" i="7"/>
  <c r="BE27" i="7"/>
  <c r="BL27" i="7" s="1"/>
  <c r="BU27" i="7" s="1"/>
  <c r="BO26" i="7"/>
  <c r="BX26" i="7" s="1"/>
  <c r="BE26" i="7"/>
  <c r="BS25" i="7"/>
  <c r="BN25" i="7"/>
  <c r="BW25" i="7" s="1"/>
  <c r="BK25" i="7"/>
  <c r="BT25" i="7" s="1"/>
  <c r="BJ25" i="7"/>
  <c r="BI25" i="7"/>
  <c r="BR25" i="7" s="1"/>
  <c r="AI25" i="7" s="1"/>
  <c r="BH25" i="7"/>
  <c r="BQ25" i="7" s="1"/>
  <c r="BE25" i="7"/>
  <c r="BO25" i="7" s="1"/>
  <c r="BX25" i="7" s="1"/>
  <c r="BU24" i="7"/>
  <c r="AL24" i="7" s="1"/>
  <c r="BT24" i="7"/>
  <c r="BM24" i="7"/>
  <c r="BV24" i="7" s="1"/>
  <c r="BL24" i="7"/>
  <c r="BK24" i="7"/>
  <c r="BJ24" i="7"/>
  <c r="BS24" i="7" s="1"/>
  <c r="BI24" i="7"/>
  <c r="BR24" i="7" s="1"/>
  <c r="BH24" i="7"/>
  <c r="BQ24" i="7" s="1"/>
  <c r="AH24" i="7" s="1"/>
  <c r="BE24" i="7"/>
  <c r="BO24" i="7" s="1"/>
  <c r="BX24" i="7" s="1"/>
  <c r="BV23" i="7"/>
  <c r="BN23" i="7"/>
  <c r="BW23" i="7" s="1"/>
  <c r="BM23" i="7"/>
  <c r="BE23" i="7"/>
  <c r="BL23" i="7" s="1"/>
  <c r="BU23" i="7" s="1"/>
  <c r="BO22" i="7"/>
  <c r="BX22" i="7" s="1"/>
  <c r="BE22" i="7"/>
  <c r="BR21" i="7"/>
  <c r="BN21" i="7"/>
  <c r="BW21" i="7" s="1"/>
  <c r="BK21" i="7"/>
  <c r="BT21" i="7" s="1"/>
  <c r="BJ21" i="7"/>
  <c r="BS21" i="7" s="1"/>
  <c r="AJ21" i="7" s="1"/>
  <c r="BI21" i="7"/>
  <c r="BH21" i="7"/>
  <c r="BQ21" i="7" s="1"/>
  <c r="AH21" i="7" s="1"/>
  <c r="BE21" i="7"/>
  <c r="BO21" i="7" s="1"/>
  <c r="BX21" i="7" s="1"/>
  <c r="AO21" i="7" s="1"/>
  <c r="BM20" i="7"/>
  <c r="BV20" i="7" s="1"/>
  <c r="BL20" i="7"/>
  <c r="BU20" i="7" s="1"/>
  <c r="BK20" i="7"/>
  <c r="BT20" i="7" s="1"/>
  <c r="AK20" i="7" s="1"/>
  <c r="BJ20" i="7"/>
  <c r="BS20" i="7" s="1"/>
  <c r="BI20" i="7"/>
  <c r="BR20" i="7" s="1"/>
  <c r="BH20" i="7"/>
  <c r="BQ20" i="7" s="1"/>
  <c r="AH20" i="7" s="1"/>
  <c r="BE20" i="7"/>
  <c r="BO20" i="7" s="1"/>
  <c r="BX20" i="7" s="1"/>
  <c r="BV19" i="7"/>
  <c r="BN19" i="7"/>
  <c r="BW19" i="7" s="1"/>
  <c r="BM19" i="7"/>
  <c r="BE19" i="7"/>
  <c r="BL19" i="7" s="1"/>
  <c r="BU19" i="7" s="1"/>
  <c r="A19" i="7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BO18" i="7"/>
  <c r="BX18" i="7" s="1"/>
  <c r="BE18" i="7"/>
  <c r="A18" i="7"/>
  <c r="BR17" i="7"/>
  <c r="BN17" i="7"/>
  <c r="BW17" i="7" s="1"/>
  <c r="BK17" i="7"/>
  <c r="BT17" i="7" s="1"/>
  <c r="BJ17" i="7"/>
  <c r="BS17" i="7" s="1"/>
  <c r="AJ17" i="7" s="1"/>
  <c r="BI17" i="7"/>
  <c r="BH17" i="7"/>
  <c r="BQ17" i="7" s="1"/>
  <c r="BE17" i="7"/>
  <c r="BO17" i="7" s="1"/>
  <c r="BX17" i="7" s="1"/>
  <c r="A17" i="7"/>
  <c r="BT16" i="7"/>
  <c r="BM16" i="7"/>
  <c r="BV16" i="7" s="1"/>
  <c r="BL16" i="7"/>
  <c r="BU16" i="7" s="1"/>
  <c r="AL16" i="7" s="1"/>
  <c r="BK16" i="7"/>
  <c r="BJ16" i="7"/>
  <c r="BS16" i="7" s="1"/>
  <c r="BI16" i="7"/>
  <c r="BR16" i="7" s="1"/>
  <c r="BH16" i="7"/>
  <c r="BQ16" i="7" s="1"/>
  <c r="AH16" i="7" s="1"/>
  <c r="BE16" i="7"/>
  <c r="BO16" i="7" s="1"/>
  <c r="BX16" i="7" s="1"/>
  <c r="A16" i="7"/>
  <c r="BE15" i="7"/>
  <c r="AP31" i="4"/>
  <c r="BH31" i="7" l="1"/>
  <c r="AH31" i="7" s="1"/>
  <c r="BE9" i="7"/>
  <c r="BJ9" i="7" s="1"/>
  <c r="L9" i="7" s="1"/>
  <c r="AL20" i="7"/>
  <c r="AL28" i="7"/>
  <c r="AJ16" i="7"/>
  <c r="BN22" i="7"/>
  <c r="BW22" i="7" s="1"/>
  <c r="AN22" i="7" s="1"/>
  <c r="BM22" i="7"/>
  <c r="BV22" i="7" s="1"/>
  <c r="BL22" i="7"/>
  <c r="BU22" i="7" s="1"/>
  <c r="AL22" i="7" s="1"/>
  <c r="BI22" i="7"/>
  <c r="BR22" i="7" s="1"/>
  <c r="AI22" i="7" s="1"/>
  <c r="BK22" i="7"/>
  <c r="BT22" i="7" s="1"/>
  <c r="BJ22" i="7"/>
  <c r="BS22" i="7" s="1"/>
  <c r="AJ25" i="7"/>
  <c r="AI16" i="7"/>
  <c r="AM27" i="7"/>
  <c r="AO17" i="7"/>
  <c r="BH22" i="7"/>
  <c r="BQ22" i="7" s="1"/>
  <c r="AI24" i="7"/>
  <c r="AM19" i="7"/>
  <c r="AH17" i="7"/>
  <c r="AO25" i="7"/>
  <c r="BL15" i="7"/>
  <c r="BU15" i="7" s="1"/>
  <c r="BK15" i="7"/>
  <c r="BT15" i="7" s="1"/>
  <c r="AK15" i="7" s="1"/>
  <c r="BJ15" i="7"/>
  <c r="BS15" i="7" s="1"/>
  <c r="BI15" i="7"/>
  <c r="BR15" i="7" s="1"/>
  <c r="BH15" i="7"/>
  <c r="BQ15" i="7" s="1"/>
  <c r="AH15" i="7" s="1"/>
  <c r="AJ24" i="7"/>
  <c r="BM15" i="7"/>
  <c r="BV15" i="7" s="1"/>
  <c r="AM23" i="7"/>
  <c r="AH25" i="7"/>
  <c r="AN29" i="7"/>
  <c r="AI17" i="7"/>
  <c r="AK16" i="7"/>
  <c r="BN18" i="7"/>
  <c r="BW18" i="7" s="1"/>
  <c r="AN18" i="7" s="1"/>
  <c r="BM18" i="7"/>
  <c r="BV18" i="7" s="1"/>
  <c r="BI18" i="7"/>
  <c r="BR18" i="7" s="1"/>
  <c r="BL18" i="7"/>
  <c r="BU18" i="7" s="1"/>
  <c r="AL18" i="7" s="1"/>
  <c r="BK18" i="7"/>
  <c r="BT18" i="7" s="1"/>
  <c r="BJ18" i="7"/>
  <c r="BS18" i="7" s="1"/>
  <c r="AJ18" i="7" s="1"/>
  <c r="AI21" i="7"/>
  <c r="BE32" i="7"/>
  <c r="BE11" i="7" s="1"/>
  <c r="BN26" i="7"/>
  <c r="BW26" i="7" s="1"/>
  <c r="AO26" i="7" s="1"/>
  <c r="BM26" i="7"/>
  <c r="BV26" i="7" s="1"/>
  <c r="AM26" i="7" s="1"/>
  <c r="BL26" i="7"/>
  <c r="BU26" i="7" s="1"/>
  <c r="BI26" i="7"/>
  <c r="BR26" i="7" s="1"/>
  <c r="BK26" i="7"/>
  <c r="BT26" i="7" s="1"/>
  <c r="AK26" i="7" s="1"/>
  <c r="BJ26" i="7"/>
  <c r="BS26" i="7" s="1"/>
  <c r="AI29" i="7"/>
  <c r="BN15" i="7"/>
  <c r="BW15" i="7" s="1"/>
  <c r="BO15" i="7"/>
  <c r="BX15" i="7" s="1"/>
  <c r="AO15" i="7" s="1"/>
  <c r="BH18" i="7"/>
  <c r="BQ18" i="7" s="1"/>
  <c r="AH18" i="7" s="1"/>
  <c r="AI20" i="7"/>
  <c r="BH26" i="7"/>
  <c r="BQ26" i="7" s="1"/>
  <c r="AH26" i="7" s="1"/>
  <c r="AI28" i="7"/>
  <c r="AJ20" i="7"/>
  <c r="AK24" i="7"/>
  <c r="AJ28" i="7"/>
  <c r="BN16" i="7"/>
  <c r="BW16" i="7" s="1"/>
  <c r="AO16" i="7" s="1"/>
  <c r="BL17" i="7"/>
  <c r="BU17" i="7" s="1"/>
  <c r="BH19" i="7"/>
  <c r="BQ19" i="7" s="1"/>
  <c r="AH19" i="7" s="1"/>
  <c r="BN20" i="7"/>
  <c r="BW20" i="7" s="1"/>
  <c r="BL21" i="7"/>
  <c r="BU21" i="7" s="1"/>
  <c r="AL21" i="7" s="1"/>
  <c r="BH23" i="7"/>
  <c r="BQ23" i="7" s="1"/>
  <c r="BN24" i="7"/>
  <c r="BW24" i="7" s="1"/>
  <c r="BL25" i="7"/>
  <c r="BU25" i="7" s="1"/>
  <c r="AL25" i="7" s="1"/>
  <c r="BH27" i="7"/>
  <c r="BQ27" i="7" s="1"/>
  <c r="AH27" i="7" s="1"/>
  <c r="BN28" i="7"/>
  <c r="BW28" i="7" s="1"/>
  <c r="AO28" i="7" s="1"/>
  <c r="BL29" i="7"/>
  <c r="BU29" i="7" s="1"/>
  <c r="AK29" i="7" s="1"/>
  <c r="BJ31" i="7"/>
  <c r="AJ31" i="7" s="1"/>
  <c r="BM17" i="7"/>
  <c r="BV17" i="7" s="1"/>
  <c r="AM17" i="7" s="1"/>
  <c r="BI19" i="7"/>
  <c r="BR19" i="7" s="1"/>
  <c r="BM21" i="7"/>
  <c r="BV21" i="7" s="1"/>
  <c r="BI23" i="7"/>
  <c r="BR23" i="7" s="1"/>
  <c r="AI23" i="7" s="1"/>
  <c r="BM25" i="7"/>
  <c r="BV25" i="7" s="1"/>
  <c r="AN25" i="7" s="1"/>
  <c r="BI27" i="7"/>
  <c r="BR27" i="7" s="1"/>
  <c r="BM29" i="7"/>
  <c r="BV29" i="7" s="1"/>
  <c r="AM29" i="7" s="1"/>
  <c r="BK31" i="7"/>
  <c r="AK31" i="7" s="1"/>
  <c r="BO23" i="7"/>
  <c r="BX23" i="7" s="1"/>
  <c r="AO23" i="7" s="1"/>
  <c r="BO27" i="7"/>
  <c r="BX27" i="7" s="1"/>
  <c r="AO27" i="7" s="1"/>
  <c r="BI31" i="7"/>
  <c r="AI31" i="7" s="1"/>
  <c r="BJ19" i="7"/>
  <c r="BS19" i="7" s="1"/>
  <c r="AJ19" i="7" s="1"/>
  <c r="BJ23" i="7"/>
  <c r="BS23" i="7" s="1"/>
  <c r="AJ23" i="7" s="1"/>
  <c r="BJ27" i="7"/>
  <c r="BS27" i="7" s="1"/>
  <c r="AJ27" i="7" s="1"/>
  <c r="BL31" i="7"/>
  <c r="AL31" i="7" s="1"/>
  <c r="BO19" i="7"/>
  <c r="BX19" i="7" s="1"/>
  <c r="AO19" i="7" s="1"/>
  <c r="BK19" i="7"/>
  <c r="BT19" i="7" s="1"/>
  <c r="BK23" i="7"/>
  <c r="BT23" i="7" s="1"/>
  <c r="BK27" i="7"/>
  <c r="BT27" i="7" s="1"/>
  <c r="BM31" i="7"/>
  <c r="AM31" i="7" s="1"/>
  <c r="BN31" i="7"/>
  <c r="AN31" i="7" s="1"/>
  <c r="BK9" i="7" l="1"/>
  <c r="M9" i="7" s="1"/>
  <c r="BL9" i="7"/>
  <c r="N9" i="7" s="1"/>
  <c r="BH9" i="7"/>
  <c r="J9" i="7" s="1"/>
  <c r="BM9" i="7"/>
  <c r="O9" i="7" s="1"/>
  <c r="BI9" i="7"/>
  <c r="K9" i="7" s="1"/>
  <c r="BO9" i="7"/>
  <c r="Q9" i="7" s="1"/>
  <c r="BN9" i="7"/>
  <c r="P9" i="7" s="1"/>
  <c r="BE10" i="7"/>
  <c r="BH10" i="7" s="1"/>
  <c r="J10" i="7" s="1"/>
  <c r="BG9" i="7"/>
  <c r="AN27" i="7"/>
  <c r="AK27" i="7"/>
  <c r="AM21" i="7"/>
  <c r="AN24" i="7"/>
  <c r="AM24" i="7"/>
  <c r="AI26" i="7"/>
  <c r="AK18" i="7"/>
  <c r="AL15" i="7"/>
  <c r="AM22" i="7"/>
  <c r="AK23" i="7"/>
  <c r="AI19" i="7"/>
  <c r="AH23" i="7"/>
  <c r="AL26" i="7"/>
  <c r="AI18" i="7"/>
  <c r="AN20" i="7"/>
  <c r="AM20" i="7"/>
  <c r="AN17" i="7"/>
  <c r="AN15" i="7"/>
  <c r="AN26" i="7"/>
  <c r="AM18" i="7"/>
  <c r="AN21" i="7"/>
  <c r="AL23" i="7"/>
  <c r="AO24" i="7"/>
  <c r="AK21" i="7"/>
  <c r="AL29" i="7"/>
  <c r="BO32" i="7"/>
  <c r="AO32" i="7" s="1"/>
  <c r="BN32" i="7"/>
  <c r="AN32" i="7" s="1"/>
  <c r="BM32" i="7"/>
  <c r="AM32" i="7" s="1"/>
  <c r="BE30" i="7"/>
  <c r="BE7" i="7" s="1"/>
  <c r="BL32" i="7"/>
  <c r="AL32" i="7" s="1"/>
  <c r="BH32" i="7"/>
  <c r="AH32" i="7" s="1"/>
  <c r="BK32" i="7"/>
  <c r="AK32" i="7" s="1"/>
  <c r="BJ32" i="7"/>
  <c r="AJ32" i="7" s="1"/>
  <c r="BI32" i="7"/>
  <c r="AI32" i="7" s="1"/>
  <c r="AO20" i="7"/>
  <c r="AJ22" i="7"/>
  <c r="AN23" i="7"/>
  <c r="AK19" i="7"/>
  <c r="AI27" i="7"/>
  <c r="AN28" i="7"/>
  <c r="AM28" i="7"/>
  <c r="AL17" i="7"/>
  <c r="AK17" i="7"/>
  <c r="AL27" i="7"/>
  <c r="AM15" i="7"/>
  <c r="AI15" i="7"/>
  <c r="AH22" i="7"/>
  <c r="AK22" i="7"/>
  <c r="AO22" i="7"/>
  <c r="AO18" i="7"/>
  <c r="AM25" i="7"/>
  <c r="AN16" i="7"/>
  <c r="AM16" i="7"/>
  <c r="AJ26" i="7"/>
  <c r="AL19" i="7"/>
  <c r="AJ15" i="7"/>
  <c r="AN19" i="7"/>
  <c r="AK25" i="7"/>
  <c r="BK10" i="7" l="1"/>
  <c r="M10" i="7" s="1"/>
  <c r="BL10" i="7"/>
  <c r="N10" i="7" s="1"/>
  <c r="BN10" i="7"/>
  <c r="P10" i="7" s="1"/>
  <c r="BO10" i="7"/>
  <c r="Q10" i="7" s="1"/>
  <c r="BJ10" i="7"/>
  <c r="L10" i="7" s="1"/>
  <c r="BG10" i="7"/>
  <c r="BI10" i="7"/>
  <c r="K10" i="7" s="1"/>
  <c r="BM10" i="7"/>
  <c r="O10" i="7" s="1"/>
  <c r="BE8" i="7"/>
  <c r="BE12" i="7" s="1"/>
  <c r="BO30" i="7"/>
  <c r="AO30" i="7" s="1"/>
  <c r="BN30" i="7"/>
  <c r="AN30" i="7" s="1"/>
  <c r="BM30" i="7"/>
  <c r="AM30" i="7" s="1"/>
  <c r="BJ30" i="7"/>
  <c r="AJ30" i="7" s="1"/>
  <c r="BL30" i="7"/>
  <c r="AL30" i="7" s="1"/>
  <c r="BK30" i="7"/>
  <c r="AK30" i="7" s="1"/>
  <c r="BI30" i="7"/>
  <c r="AI30" i="7" s="1"/>
  <c r="BH30" i="7"/>
  <c r="AH30" i="7" s="1"/>
  <c r="BH11" i="7"/>
  <c r="J11" i="7" s="1"/>
  <c r="BO11" i="7"/>
  <c r="Q11" i="7" s="1"/>
  <c r="BG11" i="7"/>
  <c r="BN11" i="7"/>
  <c r="P11" i="7" s="1"/>
  <c r="BM11" i="7"/>
  <c r="O11" i="7" s="1"/>
  <c r="BL11" i="7"/>
  <c r="N11" i="7" s="1"/>
  <c r="BJ11" i="7"/>
  <c r="L11" i="7" s="1"/>
  <c r="BK11" i="7"/>
  <c r="M11" i="7" s="1"/>
  <c r="BI11" i="7"/>
  <c r="K11" i="7" s="1"/>
  <c r="BH7" i="7" l="1"/>
  <c r="J7" i="7" s="1"/>
  <c r="BO7" i="7"/>
  <c r="Q7" i="7" s="1"/>
  <c r="BG7" i="7"/>
  <c r="BN7" i="7"/>
  <c r="P7" i="7" s="1"/>
  <c r="BM7" i="7"/>
  <c r="O7" i="7" s="1"/>
  <c r="BL7" i="7"/>
  <c r="N7" i="7" s="1"/>
  <c r="BJ7" i="7"/>
  <c r="L7" i="7" s="1"/>
  <c r="BI7" i="7"/>
  <c r="K7" i="7" s="1"/>
  <c r="BK7" i="7"/>
  <c r="M7" i="7" s="1"/>
  <c r="BN8" i="7"/>
  <c r="P8" i="7" s="1"/>
  <c r="BM8" i="7"/>
  <c r="O8" i="7" s="1"/>
  <c r="BL8" i="7"/>
  <c r="N8" i="7" s="1"/>
  <c r="BK8" i="7"/>
  <c r="M8" i="7" s="1"/>
  <c r="BJ8" i="7"/>
  <c r="L8" i="7" s="1"/>
  <c r="BH8" i="7"/>
  <c r="J8" i="7" s="1"/>
  <c r="BG8" i="7"/>
  <c r="BO8" i="7"/>
  <c r="Q8" i="7" s="1"/>
  <c r="BI8" i="7"/>
  <c r="K8" i="7" s="1"/>
  <c r="BN12" i="7" l="1"/>
  <c r="BN14" i="7" s="1"/>
  <c r="BM12" i="7"/>
  <c r="BM14" i="7" s="1"/>
  <c r="BL12" i="7"/>
  <c r="BL14" i="7" s="1"/>
  <c r="BK12" i="7"/>
  <c r="BK14" i="7" s="1"/>
  <c r="BJ12" i="7"/>
  <c r="BJ14" i="7" s="1"/>
  <c r="BG12" i="7"/>
  <c r="BG14" i="7" s="1"/>
  <c r="BO12" i="7"/>
  <c r="BO14" i="7" s="1"/>
  <c r="BI12" i="7"/>
  <c r="BI14" i="7" s="1"/>
  <c r="BH12" i="7"/>
  <c r="BH14" i="7" s="1"/>
  <c r="N12" i="7" l="1"/>
  <c r="J12" i="7"/>
  <c r="P12" i="7"/>
  <c r="L12" i="7"/>
  <c r="Q12" i="7"/>
  <c r="K12" i="7"/>
  <c r="M12" i="7"/>
  <c r="O12" i="7"/>
  <c r="BN29" i="3" l="1"/>
  <c r="BX29" i="3" s="1"/>
  <c r="BM29" i="3"/>
  <c r="BW29" i="3" s="1"/>
  <c r="BL29" i="3"/>
  <c r="BV29" i="3" s="1"/>
  <c r="BK29" i="3"/>
  <c r="BU29" i="3" s="1"/>
  <c r="BJ29" i="3"/>
  <c r="BT29" i="3" s="1"/>
  <c r="BI29" i="3"/>
  <c r="BS29" i="3" s="1"/>
  <c r="BH29" i="3"/>
  <c r="BR29" i="3" s="1"/>
  <c r="BG29" i="3"/>
  <c r="BQ29" i="3" s="1"/>
  <c r="BN28" i="3"/>
  <c r="BX28" i="3" s="1"/>
  <c r="BM28" i="3"/>
  <c r="BW28" i="3" s="1"/>
  <c r="BL28" i="3"/>
  <c r="BV28" i="3" s="1"/>
  <c r="BK28" i="3"/>
  <c r="BU28" i="3" s="1"/>
  <c r="BJ28" i="3"/>
  <c r="BI28" i="3"/>
  <c r="BS28" i="3" s="1"/>
  <c r="BH28" i="3"/>
  <c r="BR28" i="3" s="1"/>
  <c r="BG28" i="3"/>
  <c r="BQ28" i="3" s="1"/>
  <c r="BN27" i="3"/>
  <c r="BX27" i="3" s="1"/>
  <c r="BM27" i="3"/>
  <c r="BW27" i="3" s="1"/>
  <c r="BL27" i="3"/>
  <c r="BV27" i="3" s="1"/>
  <c r="BK27" i="3"/>
  <c r="BU27" i="3" s="1"/>
  <c r="BJ27" i="3"/>
  <c r="BT27" i="3" s="1"/>
  <c r="BI27" i="3"/>
  <c r="BS27" i="3" s="1"/>
  <c r="BH27" i="3"/>
  <c r="BR27" i="3" s="1"/>
  <c r="BG27" i="3"/>
  <c r="BQ27" i="3" s="1"/>
  <c r="BN26" i="3"/>
  <c r="BX26" i="3" s="1"/>
  <c r="BM26" i="3"/>
  <c r="BW26" i="3" s="1"/>
  <c r="BL26" i="3"/>
  <c r="BV26" i="3" s="1"/>
  <c r="BK26" i="3"/>
  <c r="BU26" i="3" s="1"/>
  <c r="BJ26" i="3"/>
  <c r="BT26" i="3" s="1"/>
  <c r="BI26" i="3"/>
  <c r="BS26" i="3" s="1"/>
  <c r="BH26" i="3"/>
  <c r="BR26" i="3" s="1"/>
  <c r="BG26" i="3"/>
  <c r="BQ26" i="3" s="1"/>
  <c r="BN25" i="3"/>
  <c r="BX25" i="3" s="1"/>
  <c r="BM25" i="3"/>
  <c r="BW25" i="3" s="1"/>
  <c r="BL25" i="3"/>
  <c r="BV25" i="3" s="1"/>
  <c r="BK25" i="3"/>
  <c r="BU25" i="3" s="1"/>
  <c r="BJ25" i="3"/>
  <c r="BT25" i="3" s="1"/>
  <c r="BI25" i="3"/>
  <c r="BS25" i="3" s="1"/>
  <c r="BH25" i="3"/>
  <c r="BR25" i="3" s="1"/>
  <c r="BG25" i="3"/>
  <c r="BQ25" i="3" s="1"/>
  <c r="BN24" i="3"/>
  <c r="BX24" i="3" s="1"/>
  <c r="BM24" i="3"/>
  <c r="BW24" i="3" s="1"/>
  <c r="BL24" i="3"/>
  <c r="BV24" i="3" s="1"/>
  <c r="BK24" i="3"/>
  <c r="BU24" i="3" s="1"/>
  <c r="BJ24" i="3"/>
  <c r="BT24" i="3" s="1"/>
  <c r="BI24" i="3"/>
  <c r="BS24" i="3" s="1"/>
  <c r="BH24" i="3"/>
  <c r="BR24" i="3" s="1"/>
  <c r="BG24" i="3"/>
  <c r="BQ24" i="3" s="1"/>
  <c r="BN23" i="3"/>
  <c r="BX23" i="3" s="1"/>
  <c r="BM23" i="3"/>
  <c r="BW23" i="3" s="1"/>
  <c r="BL23" i="3"/>
  <c r="BV23" i="3" s="1"/>
  <c r="BK23" i="3"/>
  <c r="BU23" i="3" s="1"/>
  <c r="BJ23" i="3"/>
  <c r="BT23" i="3" s="1"/>
  <c r="BI23" i="3"/>
  <c r="BS23" i="3" s="1"/>
  <c r="BH23" i="3"/>
  <c r="BR23" i="3" s="1"/>
  <c r="BG23" i="3"/>
  <c r="BQ23" i="3" s="1"/>
  <c r="BN22" i="3"/>
  <c r="BX22" i="3" s="1"/>
  <c r="BM22" i="3"/>
  <c r="BW22" i="3" s="1"/>
  <c r="BL22" i="3"/>
  <c r="BV22" i="3" s="1"/>
  <c r="BK22" i="3"/>
  <c r="BU22" i="3" s="1"/>
  <c r="BJ22" i="3"/>
  <c r="BT22" i="3" s="1"/>
  <c r="BI22" i="3"/>
  <c r="BS22" i="3" s="1"/>
  <c r="BH22" i="3"/>
  <c r="BR22" i="3" s="1"/>
  <c r="BG22" i="3"/>
  <c r="BQ22" i="3" s="1"/>
  <c r="BN21" i="3"/>
  <c r="BX21" i="3" s="1"/>
  <c r="BM21" i="3"/>
  <c r="BW21" i="3" s="1"/>
  <c r="BL21" i="3"/>
  <c r="BV21" i="3" s="1"/>
  <c r="BK21" i="3"/>
  <c r="BU21" i="3" s="1"/>
  <c r="BJ21" i="3"/>
  <c r="BT21" i="3" s="1"/>
  <c r="BI21" i="3"/>
  <c r="BS21" i="3" s="1"/>
  <c r="BH21" i="3"/>
  <c r="BR21" i="3" s="1"/>
  <c r="BG21" i="3"/>
  <c r="BQ21" i="3" s="1"/>
  <c r="BN20" i="3"/>
  <c r="BX20" i="3" s="1"/>
  <c r="BM20" i="3"/>
  <c r="BW20" i="3" s="1"/>
  <c r="BL20" i="3"/>
  <c r="BV20" i="3" s="1"/>
  <c r="BK20" i="3"/>
  <c r="BU20" i="3" s="1"/>
  <c r="BJ20" i="3"/>
  <c r="BT20" i="3" s="1"/>
  <c r="BI20" i="3"/>
  <c r="BS20" i="3" s="1"/>
  <c r="BH20" i="3"/>
  <c r="BR20" i="3" s="1"/>
  <c r="BG20" i="3"/>
  <c r="BQ20" i="3" s="1"/>
  <c r="BN19" i="3"/>
  <c r="BX19" i="3" s="1"/>
  <c r="BM19" i="3"/>
  <c r="BW19" i="3" s="1"/>
  <c r="BL19" i="3"/>
  <c r="BV19" i="3" s="1"/>
  <c r="BK19" i="3"/>
  <c r="BU19" i="3" s="1"/>
  <c r="BJ19" i="3"/>
  <c r="BT19" i="3" s="1"/>
  <c r="BI19" i="3"/>
  <c r="BS19" i="3" s="1"/>
  <c r="BH19" i="3"/>
  <c r="BR19" i="3" s="1"/>
  <c r="BG19" i="3"/>
  <c r="BQ19" i="3" s="1"/>
  <c r="BN18" i="3"/>
  <c r="BX18" i="3" s="1"/>
  <c r="BM18" i="3"/>
  <c r="BW18" i="3" s="1"/>
  <c r="BL18" i="3"/>
  <c r="BV18" i="3" s="1"/>
  <c r="BK18" i="3"/>
  <c r="BU18" i="3" s="1"/>
  <c r="BJ18" i="3"/>
  <c r="BT18" i="3" s="1"/>
  <c r="BI18" i="3"/>
  <c r="BS18" i="3" s="1"/>
  <c r="BH18" i="3"/>
  <c r="BR18" i="3" s="1"/>
  <c r="BG18" i="3"/>
  <c r="BQ18" i="3" s="1"/>
  <c r="BN17" i="3"/>
  <c r="BX17" i="3" s="1"/>
  <c r="BM17" i="3"/>
  <c r="BW17" i="3" s="1"/>
  <c r="BL17" i="3"/>
  <c r="BV17" i="3" s="1"/>
  <c r="BK17" i="3"/>
  <c r="BU17" i="3" s="1"/>
  <c r="BJ17" i="3"/>
  <c r="BI17" i="3"/>
  <c r="BS17" i="3" s="1"/>
  <c r="BH17" i="3"/>
  <c r="BR17" i="3" s="1"/>
  <c r="BG17" i="3"/>
  <c r="BQ17" i="3" s="1"/>
  <c r="BN16" i="3"/>
  <c r="BX16" i="3" s="1"/>
  <c r="BM16" i="3"/>
  <c r="BW16" i="3" s="1"/>
  <c r="BL16" i="3"/>
  <c r="BV16" i="3" s="1"/>
  <c r="BK16" i="3"/>
  <c r="BU16" i="3" s="1"/>
  <c r="BJ16" i="3"/>
  <c r="BT16" i="3" s="1"/>
  <c r="BI16" i="3"/>
  <c r="BS16" i="3" s="1"/>
  <c r="BH16" i="3"/>
  <c r="BR16" i="3" s="1"/>
  <c r="BG16" i="3"/>
  <c r="BQ16" i="3" s="1"/>
  <c r="BN15" i="3"/>
  <c r="BM15" i="3"/>
  <c r="BL15" i="3"/>
  <c r="BK15" i="3"/>
  <c r="BJ15" i="3"/>
  <c r="BI15" i="3"/>
  <c r="BH15" i="3"/>
  <c r="BG15" i="3"/>
  <c r="BT17" i="3"/>
  <c r="BT28" i="3"/>
  <c r="AW17" i="3" l="1"/>
  <c r="AW17" i="4" s="1"/>
  <c r="AV17" i="3"/>
  <c r="AV17" i="4" s="1"/>
  <c r="AW29" i="3"/>
  <c r="AW29" i="4" s="1"/>
  <c r="AV27" i="3"/>
  <c r="AV27" i="4" s="1"/>
  <c r="AZ26" i="3"/>
  <c r="AZ26" i="4" s="1"/>
  <c r="AW25" i="3"/>
  <c r="AW25" i="4" s="1"/>
  <c r="AW22" i="3"/>
  <c r="AW22" i="4" s="1"/>
  <c r="AW20" i="3"/>
  <c r="AW20" i="4" s="1"/>
  <c r="AV19" i="3"/>
  <c r="AV19" i="4" s="1"/>
  <c r="AW18" i="3"/>
  <c r="AW18" i="4" s="1"/>
  <c r="AV18" i="3"/>
  <c r="AV18" i="4" s="1"/>
  <c r="AW24" i="3"/>
  <c r="AW24" i="4" s="1"/>
  <c r="BA29" i="3"/>
  <c r="BA29" i="4" s="1"/>
  <c r="AV28" i="3"/>
  <c r="AV28" i="4" s="1"/>
  <c r="AW28" i="3"/>
  <c r="AW28" i="4" s="1"/>
  <c r="BA28" i="3"/>
  <c r="BA28" i="4" s="1"/>
  <c r="AV25" i="3"/>
  <c r="AV25" i="4" s="1"/>
  <c r="AV26" i="3"/>
  <c r="AV26" i="4" s="1"/>
  <c r="AX26" i="3"/>
  <c r="AX26" i="4" s="1"/>
  <c r="AW23" i="3"/>
  <c r="AW23" i="4" s="1"/>
  <c r="AV23" i="3"/>
  <c r="AV23" i="4" s="1"/>
  <c r="AV21" i="3"/>
  <c r="AV21" i="4" s="1"/>
  <c r="AV20" i="3"/>
  <c r="AV20" i="4" s="1"/>
  <c r="AZ17" i="3"/>
  <c r="AZ17" i="4" s="1"/>
  <c r="BA17" i="3"/>
  <c r="BA17" i="4" s="1"/>
  <c r="AZ20" i="3"/>
  <c r="AZ20" i="4" s="1"/>
  <c r="BA20" i="3"/>
  <c r="BA20" i="4" s="1"/>
  <c r="AZ23" i="3"/>
  <c r="AZ23" i="4" s="1"/>
  <c r="BA23" i="3"/>
  <c r="BA23" i="4" s="1"/>
  <c r="AZ24" i="3"/>
  <c r="AZ24" i="4" s="1"/>
  <c r="BA24" i="3"/>
  <c r="BA24" i="4" s="1"/>
  <c r="AZ18" i="3"/>
  <c r="AZ18" i="4" s="1"/>
  <c r="BA18" i="3"/>
  <c r="BA18" i="4" s="1"/>
  <c r="AZ21" i="3"/>
  <c r="AZ21" i="4" s="1"/>
  <c r="BA21" i="3"/>
  <c r="BA21" i="4" s="1"/>
  <c r="AZ27" i="3"/>
  <c r="AZ27" i="4" s="1"/>
  <c r="BA27" i="3"/>
  <c r="BA27" i="4" s="1"/>
  <c r="AX16" i="3"/>
  <c r="AX16" i="4" s="1"/>
  <c r="AW16" i="3"/>
  <c r="AW16" i="4" s="1"/>
  <c r="AZ16" i="3"/>
  <c r="AZ16" i="4" s="1"/>
  <c r="BA16" i="3"/>
  <c r="BA16" i="4" s="1"/>
  <c r="AZ19" i="3"/>
  <c r="AZ19" i="4" s="1"/>
  <c r="BA19" i="3"/>
  <c r="BA19" i="4" s="1"/>
  <c r="AZ22" i="3"/>
  <c r="AZ22" i="4" s="1"/>
  <c r="BA22" i="3"/>
  <c r="BA22" i="4" s="1"/>
  <c r="AZ25" i="3"/>
  <c r="AZ25" i="4" s="1"/>
  <c r="BA25" i="3"/>
  <c r="BA25" i="4" s="1"/>
  <c r="AY25" i="3"/>
  <c r="AY25" i="4" s="1"/>
  <c r="AY18" i="3"/>
  <c r="AY18" i="4" s="1"/>
  <c r="AY17" i="3"/>
  <c r="AY17" i="4" s="1"/>
  <c r="AY16" i="3"/>
  <c r="AY16" i="4" s="1"/>
  <c r="AW26" i="3"/>
  <c r="AW26" i="4" s="1"/>
  <c r="AZ29" i="3"/>
  <c r="AZ29" i="4" s="1"/>
  <c r="AZ28" i="3"/>
  <c r="AZ28" i="4" s="1"/>
  <c r="AY26" i="3"/>
  <c r="AY26" i="4" s="1"/>
  <c r="AY24" i="3"/>
  <c r="AY24" i="4" s="1"/>
  <c r="AY29" i="3"/>
  <c r="AY29" i="4" s="1"/>
  <c r="AY28" i="3"/>
  <c r="AY28" i="4" s="1"/>
  <c r="AY27" i="3"/>
  <c r="AY27" i="4" s="1"/>
  <c r="AY19" i="3"/>
  <c r="AY19" i="4" s="1"/>
  <c r="AX25" i="3"/>
  <c r="AX25" i="4" s="1"/>
  <c r="AX24" i="3"/>
  <c r="AX24" i="4" s="1"/>
  <c r="AX23" i="3"/>
  <c r="AX23" i="4" s="1"/>
  <c r="AX22" i="3"/>
  <c r="AX22" i="4" s="1"/>
  <c r="AX21" i="3"/>
  <c r="AX21" i="4" s="1"/>
  <c r="AX20" i="3"/>
  <c r="AX20" i="4" s="1"/>
  <c r="AX19" i="3"/>
  <c r="AX19" i="4" s="1"/>
  <c r="AX18" i="3"/>
  <c r="AX18" i="4" s="1"/>
  <c r="AX17" i="3"/>
  <c r="AX17" i="4" s="1"/>
  <c r="AY21" i="3"/>
  <c r="AY21" i="4" s="1"/>
  <c r="AU23" i="3"/>
  <c r="AU23" i="4" s="1"/>
  <c r="AU20" i="3"/>
  <c r="AU20" i="4" s="1"/>
  <c r="AU18" i="3"/>
  <c r="AU18" i="4" s="1"/>
  <c r="AU16" i="3"/>
  <c r="AU16" i="4" s="1"/>
  <c r="AY22" i="3"/>
  <c r="AY22" i="4" s="1"/>
  <c r="AU25" i="3"/>
  <c r="AU25" i="4" s="1"/>
  <c r="AU24" i="3"/>
  <c r="AU24" i="4" s="1"/>
  <c r="AU22" i="3"/>
  <c r="AU22" i="4" s="1"/>
  <c r="AU21" i="3"/>
  <c r="AU21" i="4" s="1"/>
  <c r="AU19" i="3"/>
  <c r="AU19" i="4" s="1"/>
  <c r="AU17" i="3"/>
  <c r="AU17" i="4" s="1"/>
  <c r="AV22" i="3"/>
  <c r="AV22" i="4" s="1"/>
  <c r="AW19" i="3"/>
  <c r="AW19" i="4" s="1"/>
  <c r="AX29" i="3"/>
  <c r="AX29" i="4" s="1"/>
  <c r="AX28" i="3"/>
  <c r="AX28" i="4" s="1"/>
  <c r="AX27" i="3"/>
  <c r="AX27" i="4" s="1"/>
  <c r="AU26" i="3"/>
  <c r="AU26" i="4" s="1"/>
  <c r="AY23" i="3"/>
  <c r="AY23" i="4" s="1"/>
  <c r="AU29" i="3"/>
  <c r="AU29" i="4" s="1"/>
  <c r="AU28" i="3"/>
  <c r="AU28" i="4" s="1"/>
  <c r="BA26" i="3"/>
  <c r="BA26" i="4" s="1"/>
  <c r="AY20" i="3"/>
  <c r="AY20" i="4" s="1"/>
  <c r="AU27" i="3"/>
  <c r="AU27" i="4" s="1"/>
  <c r="AW27" i="3"/>
  <c r="AW27" i="4" s="1"/>
  <c r="AV24" i="3"/>
  <c r="AV24" i="4" s="1"/>
  <c r="AW21" i="3"/>
  <c r="AW21" i="4" s="1"/>
  <c r="AV16" i="3"/>
  <c r="AV16" i="4" s="1"/>
  <c r="AV29" i="3"/>
  <c r="AV29" i="4" s="1"/>
  <c r="BB29" i="3"/>
  <c r="BB29" i="4" s="1"/>
  <c r="BB28" i="3"/>
  <c r="BB28" i="4" s="1"/>
  <c r="BB27" i="3"/>
  <c r="BB27" i="4" s="1"/>
  <c r="BB26" i="3"/>
  <c r="BB26" i="4" s="1"/>
  <c r="BB25" i="3"/>
  <c r="BB25" i="4" s="1"/>
  <c r="BB24" i="3"/>
  <c r="BB24" i="4" s="1"/>
  <c r="BB23" i="3"/>
  <c r="BB23" i="4" s="1"/>
  <c r="BB22" i="3"/>
  <c r="BB22" i="4" s="1"/>
  <c r="BB21" i="3"/>
  <c r="BB21" i="4" s="1"/>
  <c r="BB20" i="3"/>
  <c r="BB20" i="4" s="1"/>
  <c r="BB19" i="3"/>
  <c r="BB19" i="4" s="1"/>
  <c r="BB18" i="3"/>
  <c r="BB18" i="4" s="1"/>
  <c r="BB17" i="3"/>
  <c r="BB17" i="4" s="1"/>
  <c r="BB16" i="3"/>
  <c r="BB16" i="4" s="1"/>
  <c r="AP32" i="4" l="1"/>
  <c r="AP30" i="4"/>
  <c r="A16" i="4" l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E6" i="3" l="1"/>
  <c r="BO31" i="3"/>
  <c r="A16" i="3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BO32" i="3" l="1"/>
  <c r="BU15" i="3"/>
  <c r="BO30" i="3" l="1"/>
  <c r="BG30" i="3" s="1"/>
  <c r="BQ30" i="3" s="1"/>
  <c r="BI32" i="3"/>
  <c r="BS32" i="3" s="1"/>
  <c r="BJ32" i="3"/>
  <c r="BT32" i="3" s="1"/>
  <c r="BH32" i="3"/>
  <c r="BR32" i="3" s="1"/>
  <c r="BK32" i="3"/>
  <c r="BU32" i="3" s="1"/>
  <c r="BG32" i="3"/>
  <c r="BQ32" i="3" s="1"/>
  <c r="BL32" i="3"/>
  <c r="BV32" i="3" s="1"/>
  <c r="BO11" i="3"/>
  <c r="BM11" i="3" s="1"/>
  <c r="BM32" i="3"/>
  <c r="BW32" i="3" s="1"/>
  <c r="BN32" i="3"/>
  <c r="BX32" i="3" s="1"/>
  <c r="BG31" i="3"/>
  <c r="BQ31" i="3" s="1"/>
  <c r="BK31" i="3"/>
  <c r="BU31" i="3" s="1"/>
  <c r="BJ31" i="3"/>
  <c r="BT31" i="3" s="1"/>
  <c r="BI31" i="3"/>
  <c r="BS31" i="3" s="1"/>
  <c r="BM31" i="3"/>
  <c r="BW31" i="3" s="1"/>
  <c r="BH31" i="3"/>
  <c r="BR31" i="3" s="1"/>
  <c r="BO9" i="3"/>
  <c r="BN31" i="3"/>
  <c r="BX31" i="3" s="1"/>
  <c r="BL31" i="3"/>
  <c r="BV31" i="3" s="1"/>
  <c r="BX15" i="3"/>
  <c r="BS15" i="3"/>
  <c r="BT15" i="3"/>
  <c r="BV15" i="3"/>
  <c r="BR15" i="3"/>
  <c r="BW15" i="3"/>
  <c r="BQ15" i="3"/>
  <c r="AV31" i="3" l="1"/>
  <c r="AV31" i="4" s="1"/>
  <c r="BA31" i="3"/>
  <c r="BA31" i="4" s="1"/>
  <c r="BH30" i="3"/>
  <c r="BR30" i="3" s="1"/>
  <c r="AU30" i="3" s="1"/>
  <c r="AU30" i="4" s="1"/>
  <c r="BO7" i="3"/>
  <c r="BM7" i="3" s="1"/>
  <c r="BJ30" i="3"/>
  <c r="BT30" i="3" s="1"/>
  <c r="BN30" i="3"/>
  <c r="BX30" i="3" s="1"/>
  <c r="AY31" i="3"/>
  <c r="AY31" i="4" s="1"/>
  <c r="AX31" i="3"/>
  <c r="AX31" i="4" s="1"/>
  <c r="AW31" i="3"/>
  <c r="AW31" i="4" s="1"/>
  <c r="AU31" i="3"/>
  <c r="AU31" i="4" s="1"/>
  <c r="BB31" i="3"/>
  <c r="BB31" i="4" s="1"/>
  <c r="AZ31" i="3"/>
  <c r="AZ31" i="4" s="1"/>
  <c r="BK30" i="3"/>
  <c r="BU30" i="3" s="1"/>
  <c r="BL30" i="3"/>
  <c r="BV30" i="3" s="1"/>
  <c r="AY32" i="3"/>
  <c r="AY32" i="4" s="1"/>
  <c r="BM30" i="3"/>
  <c r="BW30" i="3" s="1"/>
  <c r="BI30" i="3"/>
  <c r="BS30" i="3" s="1"/>
  <c r="AW32" i="3"/>
  <c r="AW32" i="4" s="1"/>
  <c r="BB32" i="3"/>
  <c r="BB32" i="4" s="1"/>
  <c r="BN11" i="3"/>
  <c r="BK11" i="3"/>
  <c r="AV32" i="3"/>
  <c r="AV32" i="4" s="1"/>
  <c r="BI11" i="3"/>
  <c r="BJ11" i="3"/>
  <c r="BK9" i="3"/>
  <c r="BN9" i="3"/>
  <c r="Y9" i="3" s="1"/>
  <c r="Y9" i="4" s="1"/>
  <c r="BO10" i="3"/>
  <c r="BG9" i="3"/>
  <c r="R9" i="3" s="1"/>
  <c r="R9" i="4" s="1"/>
  <c r="BH9" i="3"/>
  <c r="BL9" i="3"/>
  <c r="W9" i="3" s="1"/>
  <c r="W9" i="4" s="1"/>
  <c r="BM9" i="3"/>
  <c r="BJ9" i="3"/>
  <c r="BI9" i="3"/>
  <c r="T9" i="3" s="1"/>
  <c r="T9" i="4" s="1"/>
  <c r="BH11" i="3"/>
  <c r="BG11" i="3"/>
  <c r="BL11" i="3"/>
  <c r="BB15" i="3"/>
  <c r="BB15" i="4" s="1"/>
  <c r="AW15" i="3"/>
  <c r="AW15" i="4" s="1"/>
  <c r="BA15" i="3"/>
  <c r="BA15" i="4" s="1"/>
  <c r="AZ15" i="3"/>
  <c r="AZ15" i="4" s="1"/>
  <c r="AY15" i="3"/>
  <c r="AY15" i="4" s="1"/>
  <c r="AX15" i="3"/>
  <c r="AX15" i="4" s="1"/>
  <c r="AV15" i="3"/>
  <c r="AV15" i="4" s="1"/>
  <c r="AU15" i="3"/>
  <c r="AU15" i="4" s="1"/>
  <c r="AZ32" i="3"/>
  <c r="AZ32" i="4" s="1"/>
  <c r="AX32" i="3"/>
  <c r="AX32" i="4" s="1"/>
  <c r="BA32" i="3"/>
  <c r="BA32" i="4" s="1"/>
  <c r="AU32" i="3"/>
  <c r="AU32" i="4" s="1"/>
  <c r="BE29" i="2"/>
  <c r="BE28" i="2"/>
  <c r="BE27" i="2"/>
  <c r="BE26" i="2"/>
  <c r="BE25" i="2"/>
  <c r="BE24" i="2"/>
  <c r="BE23" i="2"/>
  <c r="BE22" i="2"/>
  <c r="BE21" i="2"/>
  <c r="BE20" i="2"/>
  <c r="BE19" i="2"/>
  <c r="BE18" i="2"/>
  <c r="BE17" i="2"/>
  <c r="BE16" i="2"/>
  <c r="BE15" i="2"/>
  <c r="BE31" i="2" l="1"/>
  <c r="BH31" i="2" s="1"/>
  <c r="AH31" i="2" s="1"/>
  <c r="BE32" i="2"/>
  <c r="BE11" i="2" s="1"/>
  <c r="BG11" i="2" s="1"/>
  <c r="X9" i="3"/>
  <c r="X9" i="4" s="1"/>
  <c r="S9" i="3"/>
  <c r="S9" i="4" s="1"/>
  <c r="U9" i="3"/>
  <c r="U9" i="4" s="1"/>
  <c r="V9" i="3"/>
  <c r="V9" i="4" s="1"/>
  <c r="BJ7" i="3"/>
  <c r="BN7" i="3"/>
  <c r="BH7" i="3"/>
  <c r="BG7" i="3"/>
  <c r="BL7" i="3"/>
  <c r="BK7" i="3"/>
  <c r="BI7" i="3"/>
  <c r="AV30" i="3"/>
  <c r="AV30" i="4" s="1"/>
  <c r="BB30" i="3"/>
  <c r="BB30" i="4" s="1"/>
  <c r="AX30" i="3"/>
  <c r="AX30" i="4" s="1"/>
  <c r="AY30" i="3"/>
  <c r="AY30" i="4" s="1"/>
  <c r="BL10" i="3"/>
  <c r="W10" i="3" s="1"/>
  <c r="W10" i="4" s="1"/>
  <c r="BM10" i="3"/>
  <c r="X10" i="3" s="1"/>
  <c r="X10" i="4" s="1"/>
  <c r="BI10" i="3"/>
  <c r="T10" i="3" s="1"/>
  <c r="T10" i="4" s="1"/>
  <c r="BK10" i="3"/>
  <c r="BG10" i="3"/>
  <c r="R10" i="3" s="1"/>
  <c r="R10" i="4" s="1"/>
  <c r="BJ10" i="3"/>
  <c r="U10" i="3" s="1"/>
  <c r="U10" i="4" s="1"/>
  <c r="BH10" i="3"/>
  <c r="BN10" i="3"/>
  <c r="BA30" i="3"/>
  <c r="BA30" i="4" s="1"/>
  <c r="AZ30" i="3"/>
  <c r="AZ30" i="4" s="1"/>
  <c r="AW30" i="3"/>
  <c r="AW30" i="4" s="1"/>
  <c r="BL26" i="2"/>
  <c r="BU26" i="2" s="1"/>
  <c r="BK26" i="2"/>
  <c r="BT26" i="2" s="1"/>
  <c r="BJ26" i="2"/>
  <c r="BS26" i="2" s="1"/>
  <c r="BI26" i="2"/>
  <c r="BR26" i="2" s="1"/>
  <c r="BH26" i="2"/>
  <c r="BQ26" i="2" s="1"/>
  <c r="BM26" i="2"/>
  <c r="BV26" i="2" s="1"/>
  <c r="BO26" i="2"/>
  <c r="BX26" i="2" s="1"/>
  <c r="BN26" i="2"/>
  <c r="BW26" i="2" s="1"/>
  <c r="BL22" i="2"/>
  <c r="BU22" i="2" s="1"/>
  <c r="BK22" i="2"/>
  <c r="BT22" i="2" s="1"/>
  <c r="BI22" i="2"/>
  <c r="BR22" i="2" s="1"/>
  <c r="BH22" i="2"/>
  <c r="BQ22" i="2" s="1"/>
  <c r="BM22" i="2"/>
  <c r="BV22" i="2" s="1"/>
  <c r="BJ22" i="2"/>
  <c r="BS22" i="2" s="1"/>
  <c r="BO22" i="2"/>
  <c r="BX22" i="2" s="1"/>
  <c r="BN22" i="2"/>
  <c r="BW22" i="2" s="1"/>
  <c r="BL16" i="2"/>
  <c r="BU16" i="2" s="1"/>
  <c r="BK16" i="2"/>
  <c r="BT16" i="2" s="1"/>
  <c r="BJ16" i="2"/>
  <c r="BS16" i="2" s="1"/>
  <c r="BO16" i="2"/>
  <c r="BX16" i="2" s="1"/>
  <c r="BN16" i="2"/>
  <c r="BW16" i="2" s="1"/>
  <c r="BH16" i="2"/>
  <c r="BI16" i="2"/>
  <c r="BR16" i="2" s="1"/>
  <c r="BM16" i="2"/>
  <c r="BV16" i="2" s="1"/>
  <c r="BL27" i="2"/>
  <c r="BU27" i="2" s="1"/>
  <c r="BO27" i="2"/>
  <c r="BX27" i="2" s="1"/>
  <c r="BK27" i="2"/>
  <c r="BT27" i="2" s="1"/>
  <c r="BN27" i="2"/>
  <c r="BW27" i="2" s="1"/>
  <c r="BI27" i="2"/>
  <c r="BR27" i="2" s="1"/>
  <c r="BH27" i="2"/>
  <c r="BQ27" i="2" s="1"/>
  <c r="BM27" i="2"/>
  <c r="BV27" i="2" s="1"/>
  <c r="BJ27" i="2"/>
  <c r="BS27" i="2" s="1"/>
  <c r="BL23" i="2"/>
  <c r="BU23" i="2" s="1"/>
  <c r="BJ23" i="2"/>
  <c r="BS23" i="2" s="1"/>
  <c r="BK23" i="2"/>
  <c r="BT23" i="2" s="1"/>
  <c r="BH23" i="2"/>
  <c r="BQ23" i="2" s="1"/>
  <c r="BO23" i="2"/>
  <c r="BX23" i="2" s="1"/>
  <c r="BN23" i="2"/>
  <c r="BW23" i="2" s="1"/>
  <c r="BI23" i="2"/>
  <c r="BR23" i="2" s="1"/>
  <c r="BM23" i="2"/>
  <c r="BV23" i="2" s="1"/>
  <c r="BL28" i="2"/>
  <c r="BU28" i="2" s="1"/>
  <c r="BK28" i="2"/>
  <c r="BT28" i="2" s="1"/>
  <c r="BO28" i="2"/>
  <c r="BX28" i="2" s="1"/>
  <c r="BI28" i="2"/>
  <c r="BR28" i="2" s="1"/>
  <c r="BH28" i="2"/>
  <c r="BQ28" i="2" s="1"/>
  <c r="BN28" i="2"/>
  <c r="BW28" i="2" s="1"/>
  <c r="BM28" i="2"/>
  <c r="BV28" i="2" s="1"/>
  <c r="BJ28" i="2"/>
  <c r="BS28" i="2" s="1"/>
  <c r="BL24" i="2"/>
  <c r="BU24" i="2" s="1"/>
  <c r="BH24" i="2"/>
  <c r="BQ24" i="2" s="1"/>
  <c r="BK24" i="2"/>
  <c r="BT24" i="2" s="1"/>
  <c r="BN24" i="2"/>
  <c r="BW24" i="2" s="1"/>
  <c r="BO24" i="2"/>
  <c r="BX24" i="2" s="1"/>
  <c r="BI24" i="2"/>
  <c r="BR24" i="2" s="1"/>
  <c r="BM24" i="2"/>
  <c r="BV24" i="2" s="1"/>
  <c r="BJ24" i="2"/>
  <c r="BS24" i="2" s="1"/>
  <c r="BL25" i="2"/>
  <c r="BU25" i="2" s="1"/>
  <c r="BJ25" i="2"/>
  <c r="BS25" i="2" s="1"/>
  <c r="BN25" i="2"/>
  <c r="BW25" i="2" s="1"/>
  <c r="BK25" i="2"/>
  <c r="BT25" i="2" s="1"/>
  <c r="BI25" i="2"/>
  <c r="BR25" i="2" s="1"/>
  <c r="BO25" i="2"/>
  <c r="BX25" i="2" s="1"/>
  <c r="BM25" i="2"/>
  <c r="BV25" i="2" s="1"/>
  <c r="BH25" i="2"/>
  <c r="BL18" i="2"/>
  <c r="BU18" i="2" s="1"/>
  <c r="BK18" i="2"/>
  <c r="BT18" i="2" s="1"/>
  <c r="BJ18" i="2"/>
  <c r="BS18" i="2" s="1"/>
  <c r="BI18" i="2"/>
  <c r="BR18" i="2" s="1"/>
  <c r="BH18" i="2"/>
  <c r="BQ18" i="2" s="1"/>
  <c r="BO18" i="2"/>
  <c r="BX18" i="2" s="1"/>
  <c r="BM18" i="2"/>
  <c r="BV18" i="2" s="1"/>
  <c r="BN18" i="2"/>
  <c r="BW18" i="2" s="1"/>
  <c r="BL19" i="2"/>
  <c r="BU19" i="2" s="1"/>
  <c r="BH19" i="2"/>
  <c r="BQ19" i="2" s="1"/>
  <c r="BK19" i="2"/>
  <c r="BT19" i="2" s="1"/>
  <c r="BN19" i="2"/>
  <c r="BW19" i="2" s="1"/>
  <c r="BI19" i="2"/>
  <c r="BR19" i="2" s="1"/>
  <c r="BM19" i="2"/>
  <c r="BV19" i="2" s="1"/>
  <c r="BJ19" i="2"/>
  <c r="BS19" i="2" s="1"/>
  <c r="BO19" i="2"/>
  <c r="BX19" i="2" s="1"/>
  <c r="BL20" i="2"/>
  <c r="BU20" i="2" s="1"/>
  <c r="BJ20" i="2"/>
  <c r="BS20" i="2" s="1"/>
  <c r="BN20" i="2"/>
  <c r="BW20" i="2" s="1"/>
  <c r="BK20" i="2"/>
  <c r="BT20" i="2" s="1"/>
  <c r="BO20" i="2"/>
  <c r="BX20" i="2" s="1"/>
  <c r="BI20" i="2"/>
  <c r="BR20" i="2" s="1"/>
  <c r="BM20" i="2"/>
  <c r="BV20" i="2" s="1"/>
  <c r="BH20" i="2"/>
  <c r="BQ20" i="2" s="1"/>
  <c r="BL21" i="2"/>
  <c r="BU21" i="2" s="1"/>
  <c r="BO21" i="2"/>
  <c r="BX21" i="2" s="1"/>
  <c r="BK21" i="2"/>
  <c r="BT21" i="2" s="1"/>
  <c r="BJ21" i="2"/>
  <c r="BS21" i="2" s="1"/>
  <c r="BH21" i="2"/>
  <c r="BQ21" i="2" s="1"/>
  <c r="BI21" i="2"/>
  <c r="BR21" i="2" s="1"/>
  <c r="BN21" i="2"/>
  <c r="BW21" i="2" s="1"/>
  <c r="BM21" i="2"/>
  <c r="BV21" i="2" s="1"/>
  <c r="BL29" i="2"/>
  <c r="BU29" i="2" s="1"/>
  <c r="BK29" i="2"/>
  <c r="BT29" i="2" s="1"/>
  <c r="BO29" i="2"/>
  <c r="BX29" i="2" s="1"/>
  <c r="BN29" i="2"/>
  <c r="BW29" i="2" s="1"/>
  <c r="BJ29" i="2"/>
  <c r="BS29" i="2" s="1"/>
  <c r="BI29" i="2"/>
  <c r="BR29" i="2" s="1"/>
  <c r="BH29" i="2"/>
  <c r="BQ29" i="2" s="1"/>
  <c r="BM29" i="2"/>
  <c r="BV29" i="2" s="1"/>
  <c r="BK15" i="2"/>
  <c r="BT15" i="2" s="1"/>
  <c r="BJ15" i="2"/>
  <c r="BS15" i="2" s="1"/>
  <c r="BI15" i="2"/>
  <c r="BR15" i="2" s="1"/>
  <c r="BM15" i="2"/>
  <c r="BV15" i="2" s="1"/>
  <c r="BL15" i="2"/>
  <c r="BU15" i="2" s="1"/>
  <c r="BH15" i="2"/>
  <c r="BQ15" i="2" s="1"/>
  <c r="BO15" i="2"/>
  <c r="BX15" i="2" s="1"/>
  <c r="BN15" i="2"/>
  <c r="BW15" i="2" s="1"/>
  <c r="BO17" i="2"/>
  <c r="BX17" i="2" s="1"/>
  <c r="BH17" i="2"/>
  <c r="BQ17" i="2" s="1"/>
  <c r="BN17" i="2"/>
  <c r="BW17" i="2" s="1"/>
  <c r="BI17" i="2"/>
  <c r="BR17" i="2" s="1"/>
  <c r="BM17" i="2"/>
  <c r="BV17" i="2" s="1"/>
  <c r="BL17" i="2"/>
  <c r="BU17" i="2" s="1"/>
  <c r="BK17" i="2"/>
  <c r="BT17" i="2" s="1"/>
  <c r="BJ17" i="2"/>
  <c r="BS17" i="2" s="1"/>
  <c r="A16" i="2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H31" i="3" l="1"/>
  <c r="AH31" i="4"/>
  <c r="BO31" i="2"/>
  <c r="AO31" i="2" s="1"/>
  <c r="BM31" i="2"/>
  <c r="AM31" i="2" s="1"/>
  <c r="BL31" i="2"/>
  <c r="AL31" i="2" s="1"/>
  <c r="AL31" i="4" s="1"/>
  <c r="BI31" i="2"/>
  <c r="AI31" i="2" s="1"/>
  <c r="BN31" i="2"/>
  <c r="AN31" i="2" s="1"/>
  <c r="AN31" i="4" s="1"/>
  <c r="BK31" i="2"/>
  <c r="AK31" i="2" s="1"/>
  <c r="AK31" i="4" s="1"/>
  <c r="BJ31" i="2"/>
  <c r="AJ31" i="2" s="1"/>
  <c r="BE9" i="2"/>
  <c r="BE10" i="2" s="1"/>
  <c r="BI10" i="2" s="1"/>
  <c r="K10" i="2" s="1"/>
  <c r="K10" i="4" s="1"/>
  <c r="BE30" i="2"/>
  <c r="Y10" i="3"/>
  <c r="Y10" i="4" s="1"/>
  <c r="S10" i="3"/>
  <c r="S10" i="4" s="1"/>
  <c r="V10" i="3"/>
  <c r="V10" i="4" s="1"/>
  <c r="AM29" i="2"/>
  <c r="AO29" i="2"/>
  <c r="AM28" i="2"/>
  <c r="AJ28" i="2"/>
  <c r="AJ27" i="2"/>
  <c r="AM21" i="2"/>
  <c r="AO19" i="2"/>
  <c r="AJ17" i="2"/>
  <c r="AH26" i="2"/>
  <c r="AJ26" i="2"/>
  <c r="AL26" i="2"/>
  <c r="AJ19" i="2"/>
  <c r="AM27" i="2"/>
  <c r="AN22" i="2"/>
  <c r="AH15" i="2"/>
  <c r="AH15" i="4" s="1"/>
  <c r="AO20" i="2"/>
  <c r="AM25" i="2"/>
  <c r="AO25" i="2"/>
  <c r="AK25" i="2"/>
  <c r="AH29" i="2"/>
  <c r="AI29" i="2"/>
  <c r="AJ29" i="2"/>
  <c r="AJ29" i="4" s="1"/>
  <c r="AN29" i="2"/>
  <c r="AK29" i="2"/>
  <c r="AL29" i="2"/>
  <c r="AN28" i="2"/>
  <c r="AH28" i="2"/>
  <c r="AI28" i="2"/>
  <c r="AO28" i="2"/>
  <c r="AK28" i="2"/>
  <c r="AL28" i="2"/>
  <c r="AH27" i="2"/>
  <c r="AI27" i="2"/>
  <c r="AN27" i="2"/>
  <c r="AK27" i="2"/>
  <c r="AO27" i="2"/>
  <c r="AL27" i="2"/>
  <c r="AN26" i="2"/>
  <c r="AO26" i="2"/>
  <c r="AM26" i="2"/>
  <c r="AM26" i="4" s="1"/>
  <c r="AI26" i="2"/>
  <c r="AK26" i="2"/>
  <c r="AN25" i="2"/>
  <c r="AJ25" i="2"/>
  <c r="AL25" i="2"/>
  <c r="AO23" i="2"/>
  <c r="AM17" i="2"/>
  <c r="AN24" i="2"/>
  <c r="AK24" i="2"/>
  <c r="AH24" i="2"/>
  <c r="AH24" i="4" s="1"/>
  <c r="AI24" i="2"/>
  <c r="AL24" i="2"/>
  <c r="AJ24" i="2"/>
  <c r="AM24" i="2"/>
  <c r="AO24" i="2"/>
  <c r="AJ22" i="2"/>
  <c r="AH22" i="2"/>
  <c r="AH20" i="2"/>
  <c r="AJ18" i="2"/>
  <c r="AH21" i="2"/>
  <c r="AO22" i="2"/>
  <c r="AJ21" i="2"/>
  <c r="AM22" i="2"/>
  <c r="AO15" i="2"/>
  <c r="AJ20" i="2"/>
  <c r="AI22" i="2"/>
  <c r="AO17" i="2"/>
  <c r="AK15" i="2"/>
  <c r="AL20" i="2"/>
  <c r="AK22" i="2"/>
  <c r="AL22" i="2"/>
  <c r="AJ23" i="2"/>
  <c r="AL23" i="2"/>
  <c r="AM23" i="2"/>
  <c r="AI23" i="2"/>
  <c r="AN23" i="2"/>
  <c r="AH23" i="2"/>
  <c r="AH23" i="4" s="1"/>
  <c r="AK23" i="2"/>
  <c r="AN21" i="2"/>
  <c r="AI21" i="2"/>
  <c r="AK21" i="2"/>
  <c r="AO21" i="2"/>
  <c r="AL21" i="2"/>
  <c r="AN18" i="2"/>
  <c r="AH19" i="2"/>
  <c r="AL19" i="2"/>
  <c r="AL19" i="4" s="1"/>
  <c r="AH18" i="2"/>
  <c r="AI20" i="2"/>
  <c r="AM19" i="2"/>
  <c r="AM20" i="2"/>
  <c r="AI19" i="2"/>
  <c r="AK20" i="2"/>
  <c r="AN19" i="2"/>
  <c r="AN20" i="2"/>
  <c r="AK19" i="2"/>
  <c r="AK18" i="2"/>
  <c r="AM18" i="2"/>
  <c r="AO18" i="2"/>
  <c r="AI18" i="2"/>
  <c r="AL18" i="2"/>
  <c r="AK17" i="2"/>
  <c r="AL17" i="2"/>
  <c r="AN17" i="2"/>
  <c r="AI17" i="2"/>
  <c r="AH17" i="2"/>
  <c r="AH17" i="4" s="1"/>
  <c r="AL16" i="2"/>
  <c r="AO16" i="2"/>
  <c r="AM16" i="2"/>
  <c r="AN16" i="2"/>
  <c r="AJ16" i="2"/>
  <c r="AK16" i="2"/>
  <c r="AJ15" i="2"/>
  <c r="AN15" i="2"/>
  <c r="AL15" i="2"/>
  <c r="AM15" i="2"/>
  <c r="AI15" i="2"/>
  <c r="BQ16" i="2"/>
  <c r="AH16" i="2" s="1"/>
  <c r="BQ25" i="2"/>
  <c r="AH25" i="2" s="1"/>
  <c r="AH25" i="4" s="1"/>
  <c r="BJ32" i="2"/>
  <c r="BL32" i="2"/>
  <c r="BM32" i="2"/>
  <c r="BN32" i="2"/>
  <c r="BO32" i="2"/>
  <c r="BK32" i="2"/>
  <c r="BI32" i="2"/>
  <c r="BH32" i="2"/>
  <c r="BL11" i="2"/>
  <c r="N11" i="2" s="1"/>
  <c r="BJ11" i="2"/>
  <c r="L11" i="2" s="1"/>
  <c r="BK11" i="2"/>
  <c r="M11" i="2" s="1"/>
  <c r="BI11" i="2"/>
  <c r="K11" i="2" s="1"/>
  <c r="BM11" i="2"/>
  <c r="O11" i="2" s="1"/>
  <c r="BH11" i="2"/>
  <c r="J11" i="2" s="1"/>
  <c r="BO11" i="2"/>
  <c r="Q11" i="2" s="1"/>
  <c r="BN11" i="2"/>
  <c r="P11" i="2" s="1"/>
  <c r="AI18" i="4" l="1"/>
  <c r="AI18" i="3"/>
  <c r="AJ18" i="4"/>
  <c r="AJ18" i="3"/>
  <c r="AM28" i="3"/>
  <c r="AM28" i="4"/>
  <c r="AL15" i="3"/>
  <c r="AL15" i="4"/>
  <c r="AO21" i="3"/>
  <c r="AO21" i="4"/>
  <c r="AH20" i="3"/>
  <c r="AH20" i="4"/>
  <c r="AN28" i="3"/>
  <c r="AN28" i="4"/>
  <c r="AO25" i="3"/>
  <c r="AO25" i="4"/>
  <c r="AO29" i="3"/>
  <c r="AO29" i="4"/>
  <c r="AM18" i="4"/>
  <c r="AM18" i="3"/>
  <c r="AL23" i="3"/>
  <c r="AL23" i="4"/>
  <c r="AH22" i="3"/>
  <c r="AH22" i="4"/>
  <c r="AI26" i="3"/>
  <c r="AI26" i="4"/>
  <c r="AL29" i="3"/>
  <c r="AL29" i="4"/>
  <c r="AM25" i="3"/>
  <c r="AM25" i="4"/>
  <c r="AH26" i="3"/>
  <c r="AH26" i="4"/>
  <c r="AM29" i="3"/>
  <c r="AM29" i="4"/>
  <c r="AJ15" i="3"/>
  <c r="AJ15" i="4"/>
  <c r="AI17" i="3"/>
  <c r="AI17" i="4"/>
  <c r="AK18" i="4"/>
  <c r="AK18" i="3"/>
  <c r="AI20" i="3"/>
  <c r="AI20" i="4"/>
  <c r="AI21" i="3"/>
  <c r="AI21" i="4"/>
  <c r="AJ23" i="3"/>
  <c r="AJ23" i="4"/>
  <c r="AO15" i="3"/>
  <c r="AO15" i="4"/>
  <c r="AJ22" i="3"/>
  <c r="AJ22" i="4"/>
  <c r="AN24" i="3"/>
  <c r="AN24" i="4"/>
  <c r="AH27" i="3"/>
  <c r="AH27" i="4"/>
  <c r="AK29" i="3"/>
  <c r="AK29" i="4"/>
  <c r="AO20" i="3"/>
  <c r="AO20" i="4"/>
  <c r="AJ17" i="3"/>
  <c r="AJ17" i="4"/>
  <c r="AI23" i="3"/>
  <c r="AI23" i="4"/>
  <c r="AK25" i="3"/>
  <c r="AK25" i="4"/>
  <c r="AI22" i="3"/>
  <c r="AI22" i="4"/>
  <c r="AN27" i="3"/>
  <c r="AN27" i="4"/>
  <c r="AJ26" i="3"/>
  <c r="AJ26" i="4"/>
  <c r="AK21" i="3"/>
  <c r="AK21" i="4"/>
  <c r="AI27" i="3"/>
  <c r="AI27" i="4"/>
  <c r="AN17" i="3"/>
  <c r="AN17" i="4"/>
  <c r="AH18" i="4"/>
  <c r="AH18" i="3"/>
  <c r="AL22" i="3"/>
  <c r="AL22" i="4"/>
  <c r="AM22" i="3"/>
  <c r="AM22" i="4"/>
  <c r="AO24" i="3"/>
  <c r="AO24" i="4"/>
  <c r="AM17" i="3"/>
  <c r="AM17" i="4"/>
  <c r="AO26" i="3"/>
  <c r="AO26" i="4"/>
  <c r="AL28" i="3"/>
  <c r="AL28" i="4"/>
  <c r="AN29" i="3"/>
  <c r="AN29" i="4"/>
  <c r="AO19" i="3"/>
  <c r="AO19" i="4"/>
  <c r="AO16" i="3"/>
  <c r="AO16" i="4"/>
  <c r="AO17" i="3"/>
  <c r="AO17" i="4"/>
  <c r="AL26" i="3"/>
  <c r="AL26" i="4"/>
  <c r="AL16" i="4"/>
  <c r="AL16" i="3"/>
  <c r="AM23" i="3"/>
  <c r="AM23" i="4"/>
  <c r="AK26" i="3"/>
  <c r="AK26" i="4"/>
  <c r="AN15" i="3"/>
  <c r="AN15" i="4"/>
  <c r="AM19" i="3"/>
  <c r="AM19" i="4"/>
  <c r="AJ20" i="4"/>
  <c r="AJ20" i="3"/>
  <c r="AK24" i="3"/>
  <c r="AK24" i="4"/>
  <c r="AK16" i="3"/>
  <c r="AK16" i="4"/>
  <c r="AK19" i="3"/>
  <c r="AK19" i="4"/>
  <c r="AN21" i="3"/>
  <c r="AN21" i="4"/>
  <c r="AJ16" i="4"/>
  <c r="AJ16" i="3"/>
  <c r="AL17" i="3"/>
  <c r="AL17" i="4"/>
  <c r="AN20" i="3"/>
  <c r="AN20" i="4"/>
  <c r="AK23" i="3"/>
  <c r="AK23" i="4"/>
  <c r="AK22" i="3"/>
  <c r="AK22" i="4"/>
  <c r="AJ21" i="3"/>
  <c r="AJ21" i="4"/>
  <c r="AM24" i="3"/>
  <c r="AM24" i="4"/>
  <c r="AO23" i="3"/>
  <c r="AO23" i="4"/>
  <c r="AN26" i="3"/>
  <c r="AN26" i="4"/>
  <c r="AK28" i="3"/>
  <c r="AK28" i="4"/>
  <c r="AN22" i="3"/>
  <c r="AN22" i="4"/>
  <c r="AM21" i="3"/>
  <c r="AM21" i="4"/>
  <c r="AL21" i="3"/>
  <c r="AL21" i="4"/>
  <c r="AK27" i="3"/>
  <c r="AK27" i="4"/>
  <c r="AM20" i="4"/>
  <c r="AM20" i="3"/>
  <c r="AI19" i="3"/>
  <c r="AI19" i="4"/>
  <c r="AN25" i="3"/>
  <c r="AN25" i="4"/>
  <c r="AH28" i="3"/>
  <c r="AH28" i="4"/>
  <c r="AO18" i="4"/>
  <c r="AO18" i="3"/>
  <c r="AH16" i="3"/>
  <c r="AH16" i="4"/>
  <c r="AN16" i="3"/>
  <c r="AN16" i="4"/>
  <c r="AK17" i="3"/>
  <c r="AK17" i="4"/>
  <c r="AN19" i="3"/>
  <c r="AN19" i="4"/>
  <c r="AH19" i="3"/>
  <c r="AH19" i="4"/>
  <c r="AL20" i="4"/>
  <c r="AL20" i="3"/>
  <c r="AO22" i="3"/>
  <c r="AO22" i="4"/>
  <c r="AJ24" i="3"/>
  <c r="AJ24" i="4"/>
  <c r="AL25" i="3"/>
  <c r="AL25" i="4"/>
  <c r="AL27" i="3"/>
  <c r="AL27" i="4"/>
  <c r="AO28" i="3"/>
  <c r="AO28" i="4"/>
  <c r="AI29" i="3"/>
  <c r="AI29" i="4"/>
  <c r="AM27" i="3"/>
  <c r="AM27" i="4"/>
  <c r="AJ27" i="3"/>
  <c r="AJ27" i="4"/>
  <c r="AI15" i="3"/>
  <c r="AI15" i="4"/>
  <c r="AM16" i="4"/>
  <c r="AM16" i="3"/>
  <c r="AL18" i="4"/>
  <c r="AL18" i="3"/>
  <c r="AK20" i="4"/>
  <c r="AK20" i="3"/>
  <c r="AN18" i="4"/>
  <c r="AN18" i="3"/>
  <c r="AN23" i="3"/>
  <c r="AN23" i="4"/>
  <c r="AK15" i="3"/>
  <c r="AK15" i="4"/>
  <c r="AH21" i="3"/>
  <c r="AH21" i="4"/>
  <c r="AL24" i="3"/>
  <c r="AL24" i="4"/>
  <c r="AJ25" i="3"/>
  <c r="AJ25" i="4"/>
  <c r="AO27" i="3"/>
  <c r="AO27" i="4"/>
  <c r="AI28" i="3"/>
  <c r="AI28" i="4"/>
  <c r="AH29" i="3"/>
  <c r="AH29" i="4"/>
  <c r="AJ19" i="3"/>
  <c r="AJ19" i="4"/>
  <c r="AJ28" i="3"/>
  <c r="AJ28" i="4"/>
  <c r="AM15" i="3"/>
  <c r="AM15" i="4"/>
  <c r="AI24" i="3"/>
  <c r="AI24" i="4"/>
  <c r="AI31" i="3"/>
  <c r="AI31" i="4"/>
  <c r="AM31" i="3"/>
  <c r="AM31" i="4"/>
  <c r="AO31" i="3"/>
  <c r="AO31" i="4"/>
  <c r="AJ31" i="3"/>
  <c r="AJ31" i="4"/>
  <c r="L11" i="3"/>
  <c r="L11" i="4"/>
  <c r="M11" i="3"/>
  <c r="M11" i="4"/>
  <c r="N11" i="3"/>
  <c r="N11" i="4"/>
  <c r="Q11" i="3"/>
  <c r="Q11" i="4"/>
  <c r="J11" i="3"/>
  <c r="J11" i="4"/>
  <c r="P11" i="3"/>
  <c r="P11" i="4"/>
  <c r="O11" i="3"/>
  <c r="O11" i="4"/>
  <c r="K11" i="3"/>
  <c r="K11" i="4"/>
  <c r="AJ29" i="3"/>
  <c r="AM26" i="3"/>
  <c r="AH25" i="3"/>
  <c r="AH24" i="3"/>
  <c r="AH23" i="3"/>
  <c r="AL19" i="3"/>
  <c r="AH17" i="3"/>
  <c r="AH15" i="3"/>
  <c r="AK31" i="3"/>
  <c r="AN31" i="3"/>
  <c r="AL31" i="3"/>
  <c r="K10" i="3"/>
  <c r="BI9" i="2"/>
  <c r="K9" i="2" s="1"/>
  <c r="K9" i="4" s="1"/>
  <c r="BH10" i="2"/>
  <c r="J10" i="2" s="1"/>
  <c r="BH9" i="2"/>
  <c r="J9" i="2" s="1"/>
  <c r="J9" i="4" s="1"/>
  <c r="BL9" i="2"/>
  <c r="N9" i="2" s="1"/>
  <c r="N9" i="4" s="1"/>
  <c r="BN9" i="2"/>
  <c r="P9" i="2" s="1"/>
  <c r="P9" i="4" s="1"/>
  <c r="BO10" i="2"/>
  <c r="Q10" i="2" s="1"/>
  <c r="BJ10" i="2"/>
  <c r="L10" i="2" s="1"/>
  <c r="L10" i="4" s="1"/>
  <c r="BK9" i="2"/>
  <c r="M9" i="2" s="1"/>
  <c r="M9" i="4" s="1"/>
  <c r="BG9" i="2"/>
  <c r="BO9" i="2"/>
  <c r="Q9" i="2" s="1"/>
  <c r="Q9" i="4" s="1"/>
  <c r="BN10" i="2"/>
  <c r="P10" i="2" s="1"/>
  <c r="P10" i="4" s="1"/>
  <c r="BG10" i="2"/>
  <c r="BJ9" i="2"/>
  <c r="L9" i="2" s="1"/>
  <c r="L9" i="4" s="1"/>
  <c r="BM10" i="2"/>
  <c r="O10" i="2" s="1"/>
  <c r="O10" i="4" s="1"/>
  <c r="BM9" i="2"/>
  <c r="O9" i="2" s="1"/>
  <c r="BL10" i="2"/>
  <c r="N10" i="2" s="1"/>
  <c r="BK10" i="2"/>
  <c r="M10" i="2" s="1"/>
  <c r="AJ32" i="2"/>
  <c r="AH32" i="2"/>
  <c r="AH32" i="4" s="1"/>
  <c r="AL32" i="2"/>
  <c r="AI32" i="2"/>
  <c r="AI32" i="4" s="1"/>
  <c r="AK32" i="2"/>
  <c r="AO32" i="2"/>
  <c r="AO32" i="4" s="1"/>
  <c r="AN32" i="2"/>
  <c r="AN32" i="4" s="1"/>
  <c r="AM32" i="2"/>
  <c r="AM32" i="4" s="1"/>
  <c r="AI25" i="2"/>
  <c r="AI25" i="4" s="1"/>
  <c r="AI16" i="2"/>
  <c r="BN30" i="2"/>
  <c r="AN30" i="2" s="1"/>
  <c r="BM30" i="2"/>
  <c r="AM30" i="2" s="1"/>
  <c r="BL30" i="2"/>
  <c r="AL30" i="2" s="1"/>
  <c r="BK30" i="2"/>
  <c r="AK30" i="2" s="1"/>
  <c r="BJ30" i="2"/>
  <c r="AJ30" i="2" s="1"/>
  <c r="BI30" i="2"/>
  <c r="AI30" i="2" s="1"/>
  <c r="BH30" i="2"/>
  <c r="AH30" i="2" s="1"/>
  <c r="BO30" i="2"/>
  <c r="AO30" i="2" s="1"/>
  <c r="BE7" i="2"/>
  <c r="AI16" i="4" l="1"/>
  <c r="AI16" i="3"/>
  <c r="AO30" i="3"/>
  <c r="AO30" i="4"/>
  <c r="AH30" i="3"/>
  <c r="AH30" i="4"/>
  <c r="AJ32" i="3"/>
  <c r="AJ32" i="4"/>
  <c r="AN30" i="3"/>
  <c r="AN30" i="4"/>
  <c r="AI30" i="3"/>
  <c r="AI30" i="4"/>
  <c r="AJ30" i="3"/>
  <c r="AJ30" i="4"/>
  <c r="AL32" i="3"/>
  <c r="AL32" i="4"/>
  <c r="AL30" i="3"/>
  <c r="AL30" i="4"/>
  <c r="AK32" i="3"/>
  <c r="AK32" i="4"/>
  <c r="AK30" i="3"/>
  <c r="AK30" i="4"/>
  <c r="AM30" i="3"/>
  <c r="AM30" i="4"/>
  <c r="Q10" i="3"/>
  <c r="Q10" i="4"/>
  <c r="M10" i="3"/>
  <c r="M10" i="4"/>
  <c r="J10" i="3"/>
  <c r="J10" i="4"/>
  <c r="N10" i="3"/>
  <c r="N10" i="4"/>
  <c r="O9" i="3"/>
  <c r="O9" i="4"/>
  <c r="AI25" i="3"/>
  <c r="AH32" i="3"/>
  <c r="AM32" i="3"/>
  <c r="AN32" i="3"/>
  <c r="AO32" i="3"/>
  <c r="AI32" i="3"/>
  <c r="Q9" i="3"/>
  <c r="O10" i="3"/>
  <c r="L10" i="3"/>
  <c r="L9" i="3"/>
  <c r="K9" i="3"/>
  <c r="P9" i="3"/>
  <c r="P10" i="3"/>
  <c r="N9" i="3"/>
  <c r="J9" i="3"/>
  <c r="M9" i="3"/>
  <c r="BG7" i="2"/>
  <c r="BL7" i="2"/>
  <c r="N7" i="2" s="1"/>
  <c r="N7" i="4" s="1"/>
  <c r="BI7" i="2"/>
  <c r="K7" i="2" s="1"/>
  <c r="K7" i="4" s="1"/>
  <c r="BK7" i="2"/>
  <c r="M7" i="2" s="1"/>
  <c r="M7" i="4" s="1"/>
  <c r="BJ7" i="2"/>
  <c r="L7" i="2" s="1"/>
  <c r="L7" i="4" s="1"/>
  <c r="BM7" i="2"/>
  <c r="O7" i="2" s="1"/>
  <c r="O7" i="4" s="1"/>
  <c r="BH7" i="2"/>
  <c r="J7" i="2" s="1"/>
  <c r="J7" i="4" s="1"/>
  <c r="BO7" i="2"/>
  <c r="Q7" i="2" s="1"/>
  <c r="Q7" i="4" s="1"/>
  <c r="BN7" i="2"/>
  <c r="P7" i="2" s="1"/>
  <c r="P7" i="4" s="1"/>
  <c r="BR7" i="3"/>
  <c r="BT7" i="3" s="1"/>
  <c r="BV7" i="3" s="1"/>
  <c r="BX7" i="3" s="1"/>
  <c r="BO8" i="3"/>
  <c r="BQ11" i="3"/>
  <c r="BT11" i="3"/>
  <c r="BS11" i="3"/>
  <c r="BR11" i="3"/>
  <c r="BX11" i="3"/>
  <c r="BU11" i="3"/>
  <c r="BV11" i="3"/>
  <c r="BW11" i="3"/>
  <c r="BE8" i="2"/>
  <c r="BG8" i="2" s="1"/>
  <c r="Q7" i="3" l="1"/>
  <c r="O7" i="3"/>
  <c r="N7" i="3"/>
  <c r="P7" i="3"/>
  <c r="M7" i="3"/>
  <c r="L7" i="3"/>
  <c r="K7" i="3"/>
  <c r="J7" i="3"/>
  <c r="BO12" i="3"/>
  <c r="BE12" i="2"/>
  <c r="BG12" i="2" s="1"/>
  <c r="BG14" i="2" s="1"/>
  <c r="BG8" i="3"/>
  <c r="BI8" i="3"/>
  <c r="BN8" i="3"/>
  <c r="BJ8" i="3"/>
  <c r="BT8" i="3" s="1"/>
  <c r="BH8" i="3"/>
  <c r="BR8" i="3" s="1"/>
  <c r="BM8" i="3"/>
  <c r="BW8" i="3" s="1"/>
  <c r="BL8" i="3"/>
  <c r="BK8" i="3"/>
  <c r="BQ7" i="3"/>
  <c r="X11" i="3"/>
  <c r="X11" i="4" s="1"/>
  <c r="V11" i="3"/>
  <c r="V11" i="4" s="1"/>
  <c r="R11" i="3"/>
  <c r="R11" i="4" s="1"/>
  <c r="W11" i="3"/>
  <c r="W11" i="4" s="1"/>
  <c r="Y11" i="3"/>
  <c r="Y11" i="4" s="1"/>
  <c r="S11" i="3"/>
  <c r="S11" i="4" s="1"/>
  <c r="T11" i="3"/>
  <c r="T11" i="4" s="1"/>
  <c r="U11" i="3"/>
  <c r="U11" i="4" s="1"/>
  <c r="BL8" i="2"/>
  <c r="N8" i="2" s="1"/>
  <c r="N8" i="4" s="1"/>
  <c r="BM8" i="2"/>
  <c r="O8" i="2" s="1"/>
  <c r="O8" i="4" s="1"/>
  <c r="BK8" i="2"/>
  <c r="M8" i="2" s="1"/>
  <c r="M8" i="4" s="1"/>
  <c r="BJ8" i="2"/>
  <c r="L8" i="2" s="1"/>
  <c r="L8" i="4" s="1"/>
  <c r="BI8" i="2"/>
  <c r="K8" i="2" s="1"/>
  <c r="K8" i="4" s="1"/>
  <c r="BH8" i="2"/>
  <c r="J8" i="2" s="1"/>
  <c r="J8" i="4" s="1"/>
  <c r="BO8" i="2"/>
  <c r="Q8" i="2" s="1"/>
  <c r="Q8" i="4" s="1"/>
  <c r="BN8" i="2"/>
  <c r="P8" i="2" s="1"/>
  <c r="P8" i="4" s="1"/>
  <c r="Q8" i="3" l="1"/>
  <c r="L8" i="3"/>
  <c r="J8" i="3"/>
  <c r="K8" i="3"/>
  <c r="M8" i="3"/>
  <c r="P8" i="3"/>
  <c r="O8" i="3"/>
  <c r="N8" i="3"/>
  <c r="BQ8" i="3"/>
  <c r="BG12" i="3"/>
  <c r="BK12" i="3"/>
  <c r="BJ12" i="3"/>
  <c r="BI12" i="3"/>
  <c r="BH12" i="3"/>
  <c r="BN12" i="3"/>
  <c r="BM12" i="3"/>
  <c r="BL12" i="3"/>
  <c r="R7" i="3"/>
  <c r="R7" i="4" s="1"/>
  <c r="BS7" i="3"/>
  <c r="S7" i="3" s="1"/>
  <c r="S7" i="4" s="1"/>
  <c r="BX8" i="3"/>
  <c r="BS8" i="3"/>
  <c r="BU8" i="3"/>
  <c r="BV8" i="3"/>
  <c r="BL12" i="2"/>
  <c r="BL14" i="2" s="1"/>
  <c r="BI12" i="2"/>
  <c r="BI14" i="2" s="1"/>
  <c r="BK12" i="2"/>
  <c r="BK14" i="2" s="1"/>
  <c r="BJ12" i="2"/>
  <c r="BJ14" i="2" s="1"/>
  <c r="BH12" i="2"/>
  <c r="BH14" i="2" s="1"/>
  <c r="BO12" i="2"/>
  <c r="BO14" i="2" s="1"/>
  <c r="BN12" i="2"/>
  <c r="BN14" i="2" s="1"/>
  <c r="BM12" i="2"/>
  <c r="BM14" i="2" s="1"/>
  <c r="W8" i="3" l="1"/>
  <c r="W8" i="4" s="1"/>
  <c r="Y8" i="3"/>
  <c r="Y8" i="4" s="1"/>
  <c r="X8" i="3"/>
  <c r="X8" i="4" s="1"/>
  <c r="U8" i="3"/>
  <c r="U8" i="4" s="1"/>
  <c r="V8" i="3"/>
  <c r="V8" i="4" s="1"/>
  <c r="T8" i="3"/>
  <c r="T8" i="4" s="1"/>
  <c r="S8" i="3"/>
  <c r="S8" i="4" s="1"/>
  <c r="R8" i="3"/>
  <c r="R8" i="4" s="1"/>
  <c r="BU7" i="3"/>
  <c r="T7" i="3"/>
  <c r="T7" i="4" s="1"/>
  <c r="BX12" i="3"/>
  <c r="BR12" i="3"/>
  <c r="BS12" i="3"/>
  <c r="BU12" i="3"/>
  <c r="BQ12" i="3"/>
  <c r="BT12" i="3"/>
  <c r="BV12" i="3"/>
  <c r="BW12" i="3"/>
  <c r="K12" i="2"/>
  <c r="M12" i="2"/>
  <c r="M12" i="3" l="1"/>
  <c r="M12" i="4"/>
  <c r="K12" i="3"/>
  <c r="K12" i="4"/>
  <c r="BW7" i="3"/>
  <c r="V7" i="3"/>
  <c r="V7" i="4" s="1"/>
  <c r="U7" i="3"/>
  <c r="U7" i="4" s="1"/>
  <c r="V12" i="3"/>
  <c r="V12" i="4" s="1"/>
  <c r="S12" i="3"/>
  <c r="S12" i="4" s="1"/>
  <c r="Y12" i="3"/>
  <c r="Y12" i="4" s="1"/>
  <c r="W12" i="3"/>
  <c r="W12" i="4" s="1"/>
  <c r="U12" i="3"/>
  <c r="U12" i="4" s="1"/>
  <c r="R12" i="3"/>
  <c r="R12" i="4" s="1"/>
  <c r="T12" i="3"/>
  <c r="T12" i="4" s="1"/>
  <c r="X12" i="3"/>
  <c r="X12" i="4" s="1"/>
  <c r="P12" i="2"/>
  <c r="P12" i="4" s="1"/>
  <c r="N12" i="2"/>
  <c r="N12" i="4" s="1"/>
  <c r="J12" i="2"/>
  <c r="O12" i="2"/>
  <c r="L12" i="2"/>
  <c r="Q12" i="2"/>
  <c r="Q12" i="4" s="1"/>
  <c r="O12" i="3" l="1"/>
  <c r="O12" i="4"/>
  <c r="J12" i="3"/>
  <c r="J12" i="4"/>
  <c r="L12" i="3"/>
  <c r="L12" i="4"/>
  <c r="N12" i="3"/>
  <c r="P12" i="3"/>
  <c r="Q12" i="3"/>
  <c r="W7" i="3"/>
  <c r="W7" i="4" s="1"/>
  <c r="X7" i="3"/>
  <c r="X7" i="4" s="1"/>
  <c r="Y7" i="3"/>
  <c r="Y7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SAKO</author>
  </authors>
  <commentList>
    <comment ref="AK10" authorId="0" shapeId="0" xr:uid="{25B8291B-0E4F-444D-AE36-963CAAB5D276}">
      <text>
        <r>
          <rPr>
            <b/>
            <sz val="9"/>
            <color indexed="81"/>
            <rFont val="MS P ゴシック"/>
            <family val="3"/>
            <charset val="128"/>
          </rPr>
          <t>金融機関を選択</t>
        </r>
      </text>
    </comment>
    <comment ref="AQ10" authorId="0" shapeId="0" xr:uid="{D14BA3E8-4339-4BAB-AF1E-F1F281A6010B}">
      <text>
        <r>
          <rPr>
            <b/>
            <sz val="9"/>
            <color indexed="81"/>
            <rFont val="MS P ゴシック"/>
            <family val="3"/>
            <charset val="128"/>
          </rPr>
          <t>本店・支店を選択</t>
        </r>
      </text>
    </comment>
    <comment ref="AS10" authorId="0" shapeId="0" xr:uid="{E491E1BF-3DD5-4903-8983-454D4188D857}">
      <text>
        <r>
          <rPr>
            <b/>
            <sz val="9"/>
            <color indexed="81"/>
            <rFont val="MS P ゴシック"/>
            <family val="3"/>
            <charset val="128"/>
          </rPr>
          <t>口座種別を選択</t>
        </r>
      </text>
    </comment>
    <comment ref="V14" authorId="0" shapeId="0" xr:uid="{07FE90CA-B3C1-40DC-8DE1-9214BABBB68C}">
      <text>
        <r>
          <rPr>
            <b/>
            <sz val="9"/>
            <color indexed="81"/>
            <rFont val="MS P ゴシック"/>
            <family val="3"/>
            <charset val="128"/>
          </rPr>
          <t>軽減税率対象品目は「※」を選択
消費税対象外品目は「外」を選択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SAKO</author>
  </authors>
  <commentList>
    <comment ref="AK10" authorId="0" shapeId="0" xr:uid="{809DAF99-A15C-482C-AC79-222A8B5D8867}">
      <text>
        <r>
          <rPr>
            <b/>
            <sz val="9"/>
            <color indexed="81"/>
            <rFont val="MS P ゴシック"/>
            <family val="3"/>
            <charset val="128"/>
          </rPr>
          <t>金融機関を選択</t>
        </r>
      </text>
    </comment>
    <comment ref="AQ10" authorId="0" shapeId="0" xr:uid="{8E19FCBC-9EF5-4701-8BE7-AFA71ED3EBE0}">
      <text>
        <r>
          <rPr>
            <b/>
            <sz val="9"/>
            <color indexed="81"/>
            <rFont val="MS P ゴシック"/>
            <family val="3"/>
            <charset val="128"/>
          </rPr>
          <t>本店・支店を選択</t>
        </r>
      </text>
    </comment>
    <comment ref="AS10" authorId="0" shapeId="0" xr:uid="{8C495888-1E60-4CCB-9B97-64C654A2A3DC}">
      <text>
        <r>
          <rPr>
            <b/>
            <sz val="9"/>
            <color indexed="81"/>
            <rFont val="MS P ゴシック"/>
            <family val="3"/>
            <charset val="128"/>
          </rPr>
          <t>口座種別を選択</t>
        </r>
      </text>
    </comment>
    <comment ref="V14" authorId="0" shapeId="0" xr:uid="{C85F4629-292B-4D27-8F85-029E5494DBA8}">
      <text>
        <r>
          <rPr>
            <b/>
            <sz val="9"/>
            <color indexed="81"/>
            <rFont val="MS P ゴシック"/>
            <family val="3"/>
            <charset val="128"/>
          </rPr>
          <t>軽減税率対象品目は「※」を選択
消費税対象外品目は「外」を選択</t>
        </r>
      </text>
    </comment>
  </commentList>
</comments>
</file>

<file path=xl/sharedStrings.xml><?xml version="1.0" encoding="utf-8"?>
<sst xmlns="http://schemas.openxmlformats.org/spreadsheetml/2006/main" count="219" uniqueCount="79">
  <si>
    <t>令和</t>
    <rPh sb="0" eb="2">
      <t>レイワ</t>
    </rPh>
    <phoneticPr fontId="1"/>
  </si>
  <si>
    <t>年</t>
    <rPh sb="0" eb="1">
      <t>ネン</t>
    </rPh>
    <phoneticPr fontId="1"/>
  </si>
  <si>
    <t>工事名</t>
    <rPh sb="0" eb="2">
      <t>コウジ</t>
    </rPh>
    <rPh sb="2" eb="3">
      <t>メイ</t>
    </rPh>
    <phoneticPr fontId="1"/>
  </si>
  <si>
    <t>①当月請求金額</t>
    <rPh sb="1" eb="3">
      <t>トウゲツ</t>
    </rPh>
    <rPh sb="3" eb="7">
      <t>セイキュウキンガク</t>
    </rPh>
    <phoneticPr fontId="1"/>
  </si>
  <si>
    <t>請求合計額</t>
    <rPh sb="0" eb="2">
      <t>セイキュウ</t>
    </rPh>
    <rPh sb="2" eb="5">
      <t>ゴウケイガク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</si>
  <si>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</si>
  <si>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</si>
  <si>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取引銀行名</t>
    <rPh sb="0" eb="4">
      <t>トリヒキギンコウ</t>
    </rPh>
    <rPh sb="4" eb="5">
      <t>メイ</t>
    </rPh>
    <phoneticPr fontId="1"/>
  </si>
  <si>
    <t>支払条件</t>
    <rPh sb="0" eb="4">
      <t>シハライジョウケン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</si>
  <si>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</si>
  <si>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</si>
  <si>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</si>
  <si>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単　位</t>
    <rPh sb="0" eb="1">
      <t>タン</t>
    </rPh>
    <rPh sb="2" eb="3">
      <t>クライ</t>
    </rPh>
    <phoneticPr fontId="1"/>
  </si>
  <si>
    <r>
      <rPr>
        <b/>
        <sz val="24"/>
        <rFont val="ＭＳ Ｐ明朝"/>
        <family val="1"/>
        <charset val="128"/>
      </rPr>
      <t>請　求　書</t>
    </r>
    <r>
      <rPr>
        <b/>
        <sz val="15"/>
        <rFont val="ＭＳ Ｐ明朝"/>
        <family val="1"/>
        <charset val="128"/>
      </rPr>
      <t>　</t>
    </r>
    <r>
      <rPr>
        <b/>
        <sz val="14"/>
        <rFont val="ＭＳ Ｐ明朝"/>
        <family val="1"/>
        <charset val="128"/>
      </rPr>
      <t>（協力会社控）</t>
    </r>
    <rPh sb="0" eb="1">
      <t>ショウ</t>
    </rPh>
    <rPh sb="2" eb="3">
      <t>モトム</t>
    </rPh>
    <rPh sb="4" eb="5">
      <t>ショ</t>
    </rPh>
    <rPh sb="7" eb="11">
      <t>キョウリョクガイシャ</t>
    </rPh>
    <rPh sb="11" eb="12">
      <t>ヒカ</t>
    </rPh>
    <phoneticPr fontId="1"/>
  </si>
  <si>
    <r>
      <rPr>
        <b/>
        <sz val="12"/>
        <rFont val="HGMaruGothicMPRO"/>
        <family val="3"/>
        <charset val="128"/>
      </rPr>
      <t>株式会社</t>
    </r>
    <r>
      <rPr>
        <b/>
        <sz val="11"/>
        <rFont val="HGMaruGothicMPRO"/>
        <family val="2"/>
        <charset val="128"/>
      </rPr>
      <t>　</t>
    </r>
    <r>
      <rPr>
        <b/>
        <sz val="17"/>
        <rFont val="HGMaruGothicMPRO"/>
        <family val="3"/>
        <charset val="128"/>
      </rPr>
      <t>協　栄　土　建　</t>
    </r>
    <r>
      <rPr>
        <b/>
        <sz val="12"/>
        <rFont val="HGMaruGothicMPRO"/>
        <family val="3"/>
        <charset val="128"/>
      </rPr>
      <t>御中</t>
    </r>
    <rPh sb="0" eb="4">
      <t>カブシキガイシャ</t>
    </rPh>
    <rPh sb="5" eb="6">
      <t>キョウ</t>
    </rPh>
    <rPh sb="7" eb="8">
      <t>サカエ</t>
    </rPh>
    <rPh sb="9" eb="10">
      <t>ツチ</t>
    </rPh>
    <rPh sb="11" eb="12">
      <t>ケン</t>
    </rPh>
    <rPh sb="13" eb="15">
      <t>オンチュウ</t>
    </rPh>
    <phoneticPr fontId="1"/>
  </si>
  <si>
    <r>
      <rPr>
        <b/>
        <sz val="24"/>
        <rFont val="ＭＳ Ｐ明朝"/>
        <family val="1"/>
        <charset val="128"/>
      </rPr>
      <t>請　求　書</t>
    </r>
    <r>
      <rPr>
        <b/>
        <sz val="15"/>
        <rFont val="ＭＳ Ｐ明朝"/>
        <family val="1"/>
        <charset val="128"/>
      </rPr>
      <t>　</t>
    </r>
    <r>
      <rPr>
        <b/>
        <sz val="14"/>
        <rFont val="ＭＳ Ｐ明朝"/>
        <family val="1"/>
        <charset val="128"/>
      </rPr>
      <t>（現場控）</t>
    </r>
    <rPh sb="0" eb="1">
      <t>ショウ</t>
    </rPh>
    <rPh sb="2" eb="3">
      <t>モトム</t>
    </rPh>
    <rPh sb="4" eb="5">
      <t>ショ</t>
    </rPh>
    <rPh sb="7" eb="9">
      <t>ゲンバ</t>
    </rPh>
    <rPh sb="9" eb="10">
      <t>ヒカ</t>
    </rPh>
    <phoneticPr fontId="1"/>
  </si>
  <si>
    <t>査定金額</t>
    <rPh sb="0" eb="4">
      <t>サテイキンガク</t>
    </rPh>
    <phoneticPr fontId="1"/>
  </si>
  <si>
    <t>工種</t>
    <rPh sb="0" eb="2">
      <t>コウシュ</t>
    </rPh>
    <phoneticPr fontId="1"/>
  </si>
  <si>
    <r>
      <rPr>
        <b/>
        <sz val="24"/>
        <rFont val="ＭＳ Ｐ明朝"/>
        <family val="1"/>
        <charset val="128"/>
      </rPr>
      <t>請　求　書</t>
    </r>
    <r>
      <rPr>
        <b/>
        <sz val="15"/>
        <rFont val="ＭＳ Ｐ明朝"/>
        <family val="1"/>
        <charset val="128"/>
      </rPr>
      <t>　</t>
    </r>
    <r>
      <rPr>
        <b/>
        <sz val="14"/>
        <rFont val="ＭＳ Ｐ明朝"/>
        <family val="1"/>
        <charset val="128"/>
      </rPr>
      <t>（経理控）</t>
    </r>
    <rPh sb="0" eb="1">
      <t>ショウ</t>
    </rPh>
    <rPh sb="2" eb="3">
      <t>モトム</t>
    </rPh>
    <rPh sb="4" eb="5">
      <t>ショ</t>
    </rPh>
    <rPh sb="7" eb="9">
      <t>ケイリ</t>
    </rPh>
    <rPh sb="9" eb="10">
      <t>ヒカ</t>
    </rPh>
    <phoneticPr fontId="1"/>
  </si>
  <si>
    <t>支店</t>
  </si>
  <si>
    <t>銀行</t>
  </si>
  <si>
    <t>普通</t>
  </si>
  <si>
    <t>査定金額入力</t>
    <rPh sb="0" eb="4">
      <t>サテイキンガク</t>
    </rPh>
    <rPh sb="4" eb="6">
      <t>ニュウリョク</t>
    </rPh>
    <phoneticPr fontId="1"/>
  </si>
  <si>
    <t>(10%対象)</t>
    <phoneticPr fontId="1"/>
  </si>
  <si>
    <t>(10%)</t>
    <phoneticPr fontId="1"/>
  </si>
  <si>
    <t>登録番号</t>
    <rPh sb="0" eb="4">
      <t>トウロクバンゴウ</t>
    </rPh>
    <phoneticPr fontId="1"/>
  </si>
  <si>
    <t>ABC工事</t>
    <rPh sb="3" eb="5">
      <t>コウジ</t>
    </rPh>
    <phoneticPr fontId="1"/>
  </si>
  <si>
    <t>電話番号</t>
    <rPh sb="0" eb="4">
      <t>デンワバンゴウ</t>
    </rPh>
    <phoneticPr fontId="1"/>
  </si>
  <si>
    <t>品　名　・　及　び　形　状　寸　法</t>
    <phoneticPr fontId="1"/>
  </si>
  <si>
    <t>納品日</t>
    <rPh sb="0" eb="3">
      <t>ノウヒンビ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</si>
  <si>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</si>
  <si>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</si>
  <si>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消費税</t>
    <rPh sb="0" eb="3">
      <t>ショウヒゼイ</t>
    </rPh>
    <phoneticPr fontId="1"/>
  </si>
  <si>
    <t>式</t>
    <rPh sb="0" eb="1">
      <t>シキ</t>
    </rPh>
    <phoneticPr fontId="1"/>
  </si>
  <si>
    <t>個</t>
    <rPh sb="0" eb="1">
      <t>コ</t>
    </rPh>
    <phoneticPr fontId="1"/>
  </si>
  <si>
    <t>ℓ</t>
    <phoneticPr fontId="1"/>
  </si>
  <si>
    <t>現金</t>
    <rPh sb="0" eb="2">
      <t>ゲンキン</t>
    </rPh>
    <phoneticPr fontId="1"/>
  </si>
  <si>
    <t>％</t>
    <phoneticPr fontId="1"/>
  </si>
  <si>
    <t>手形</t>
    <rPh sb="0" eb="2">
      <t>テガタ</t>
    </rPh>
    <phoneticPr fontId="1"/>
  </si>
  <si>
    <t>サイト</t>
    <phoneticPr fontId="1"/>
  </si>
  <si>
    <t>（</t>
    <phoneticPr fontId="1"/>
  </si>
  <si>
    <t>日</t>
    <rPh sb="0" eb="1">
      <t>ニチ</t>
    </rPh>
    <phoneticPr fontId="1"/>
  </si>
  <si>
    <t>）</t>
    <phoneticPr fontId="1"/>
  </si>
  <si>
    <t>資材△△</t>
    <rPh sb="0" eb="2">
      <t>シザイ</t>
    </rPh>
    <phoneticPr fontId="1"/>
  </si>
  <si>
    <t>(対象外)</t>
    <rPh sb="1" eb="4">
      <t>タイショウガイ</t>
    </rPh>
    <phoneticPr fontId="1"/>
  </si>
  <si>
    <t>③当月請求金額</t>
    <rPh sb="1" eb="3">
      <t>トウゲツ</t>
    </rPh>
    <rPh sb="3" eb="7">
      <t>セイキュウキンガク</t>
    </rPh>
    <phoneticPr fontId="1"/>
  </si>
  <si>
    <t>社　　長</t>
    <rPh sb="0" eb="1">
      <t>シャ</t>
    </rPh>
    <rPh sb="3" eb="4">
      <t>チョウ</t>
    </rPh>
    <phoneticPr fontId="1"/>
  </si>
  <si>
    <t>専　　務</t>
    <rPh sb="0" eb="1">
      <t>セン</t>
    </rPh>
    <rPh sb="3" eb="4">
      <t>ツトム</t>
    </rPh>
    <phoneticPr fontId="1"/>
  </si>
  <si>
    <t>部　　長</t>
    <rPh sb="0" eb="1">
      <t>ブ</t>
    </rPh>
    <rPh sb="3" eb="4">
      <t>チョウ</t>
    </rPh>
    <phoneticPr fontId="1"/>
  </si>
  <si>
    <t>担　　当</t>
    <rPh sb="0" eb="1">
      <t>タン</t>
    </rPh>
    <rPh sb="3" eb="4">
      <t>トウ</t>
    </rPh>
    <phoneticPr fontId="1"/>
  </si>
  <si>
    <t>会　　計</t>
    <rPh sb="0" eb="1">
      <t>カイ</t>
    </rPh>
    <rPh sb="3" eb="4">
      <t>ケイ</t>
    </rPh>
    <phoneticPr fontId="1"/>
  </si>
  <si>
    <t>0123-**-****</t>
    <phoneticPr fontId="1"/>
  </si>
  <si>
    <t>資材△△　返品</t>
    <rPh sb="0" eb="2">
      <t>シザイ</t>
    </rPh>
    <rPh sb="5" eb="7">
      <t>ヘンピン</t>
    </rPh>
    <phoneticPr fontId="1"/>
  </si>
  <si>
    <t>資材△△　値引き</t>
    <rPh sb="0" eb="2">
      <t>シザイ</t>
    </rPh>
    <rPh sb="5" eb="7">
      <t>ネビ</t>
    </rPh>
    <phoneticPr fontId="1"/>
  </si>
  <si>
    <t>××</t>
    <phoneticPr fontId="1"/>
  </si>
  <si>
    <t>外</t>
  </si>
  <si>
    <t>課税対象外合計額　　　　　⑤</t>
    <rPh sb="0" eb="5">
      <t>カゼイタイショウガイ</t>
    </rPh>
    <rPh sb="5" eb="7">
      <t>ゴウケイ</t>
    </rPh>
    <rPh sb="7" eb="8">
      <t>ガク</t>
    </rPh>
    <phoneticPr fontId="1"/>
  </si>
  <si>
    <t>10％対象合計額　　　　　①</t>
    <rPh sb="3" eb="5">
      <t>タイショウ</t>
    </rPh>
    <rPh sb="5" eb="6">
      <t>ゴウ</t>
    </rPh>
    <rPh sb="6" eb="7">
      <t>ケイ</t>
    </rPh>
    <rPh sb="7" eb="8">
      <t>ガク</t>
    </rPh>
    <phoneticPr fontId="1"/>
  </si>
  <si>
    <t>8％対象合計額　　　　　③</t>
    <rPh sb="2" eb="4">
      <t>タイショウ</t>
    </rPh>
    <rPh sb="4" eb="6">
      <t>ゴウケイ</t>
    </rPh>
    <rPh sb="6" eb="7">
      <t>ガク</t>
    </rPh>
    <phoneticPr fontId="1"/>
  </si>
  <si>
    <t>※</t>
  </si>
  <si>
    <t>※印は軽減税率対象</t>
    <rPh sb="1" eb="2">
      <t>シルシ</t>
    </rPh>
    <rPh sb="3" eb="7">
      <t>ケイゲンゼイリツ</t>
    </rPh>
    <rPh sb="7" eb="9">
      <t>タイショウ</t>
    </rPh>
    <phoneticPr fontId="1"/>
  </si>
  <si>
    <t>(8%対象)</t>
    <phoneticPr fontId="1"/>
  </si>
  <si>
    <t>(8%)</t>
    <phoneticPr fontId="1"/>
  </si>
  <si>
    <t>登録番号</t>
    <rPh sb="0" eb="4">
      <t>トウロクバンゴウ</t>
    </rPh>
    <phoneticPr fontId="1"/>
  </si>
  <si>
    <t>⑤当月請求金額</t>
    <rPh sb="1" eb="3">
      <t>トウゲツ</t>
    </rPh>
    <rPh sb="3" eb="7">
      <t>セイキュウキンガク</t>
    </rPh>
    <phoneticPr fontId="1"/>
  </si>
  <si>
    <t>北海道千歳市○○町1-1-1</t>
    <rPh sb="0" eb="3">
      <t>ホッカイドウ</t>
    </rPh>
    <rPh sb="3" eb="6">
      <t>チトセシ</t>
    </rPh>
    <rPh sb="8" eb="9">
      <t>マチ</t>
    </rPh>
    <phoneticPr fontId="1"/>
  </si>
  <si>
    <t>株式会社　○○商事</t>
    <rPh sb="0" eb="4">
      <t>カブシキガイシャ</t>
    </rPh>
    <rPh sb="7" eb="9">
      <t>ショウジ</t>
    </rPh>
    <phoneticPr fontId="1"/>
  </si>
  <si>
    <t>T1234567890123</t>
    <phoneticPr fontId="1"/>
  </si>
  <si>
    <t>軽油税</t>
    <rPh sb="0" eb="3">
      <t>ケイユゼイ</t>
    </rPh>
    <phoneticPr fontId="1"/>
  </si>
  <si>
    <t>缶ジュース</t>
    <rPh sb="0" eb="1">
      <t>カン</t>
    </rPh>
    <phoneticPr fontId="1"/>
  </si>
  <si>
    <t>箱</t>
    <rPh sb="0" eb="1">
      <t>ハコ</t>
    </rPh>
    <phoneticPr fontId="1"/>
  </si>
  <si>
    <t>8％対象合計額</t>
    <rPh sb="2" eb="4">
      <t>タイショウ</t>
    </rPh>
    <rPh sb="4" eb="6">
      <t>ゴウケイ</t>
    </rPh>
    <rPh sb="6" eb="7">
      <t>ガク</t>
    </rPh>
    <phoneticPr fontId="1"/>
  </si>
  <si>
    <t>課税対象外合計額</t>
    <rPh sb="0" eb="5">
      <t>カゼイタイショウガイ</t>
    </rPh>
    <rPh sb="5" eb="7">
      <t>ゴウケイ</t>
    </rPh>
    <rPh sb="7" eb="8">
      <t>ガク</t>
    </rPh>
    <phoneticPr fontId="1"/>
  </si>
  <si>
    <r>
      <t>②</t>
    </r>
    <r>
      <rPr>
        <sz val="10"/>
        <color theme="0"/>
        <rFont val="ＭＳ 明朝"/>
        <family val="1"/>
        <charset val="128"/>
      </rPr>
      <t>消</t>
    </r>
    <r>
      <rPr>
        <sz val="10"/>
        <rFont val="ＭＳ 明朝"/>
        <family val="1"/>
        <charset val="128"/>
      </rPr>
      <t>上記消費税</t>
    </r>
    <rPh sb="1" eb="2">
      <t>ショウ</t>
    </rPh>
    <rPh sb="2" eb="4">
      <t>ジョウキ</t>
    </rPh>
    <rPh sb="4" eb="7">
      <t>ショウヒゼイ</t>
    </rPh>
    <phoneticPr fontId="1"/>
  </si>
  <si>
    <r>
      <t>④</t>
    </r>
    <r>
      <rPr>
        <sz val="10"/>
        <color theme="0"/>
        <rFont val="ＭＳ 明朝"/>
        <family val="1"/>
        <charset val="128"/>
      </rPr>
      <t>消</t>
    </r>
    <r>
      <rPr>
        <sz val="10"/>
        <rFont val="ＭＳ 明朝"/>
        <family val="1"/>
        <charset val="128"/>
      </rPr>
      <t>上記消費税</t>
    </r>
    <rPh sb="1" eb="2">
      <t>ショウ</t>
    </rPh>
    <rPh sb="2" eb="4">
      <t>ジョウキ</t>
    </rPh>
    <rPh sb="4" eb="7">
      <t>ショウヒゼイ</t>
    </rPh>
    <phoneticPr fontId="1"/>
  </si>
  <si>
    <t>10％対象合計額</t>
    <rPh sb="3" eb="5">
      <t>タイショウ</t>
    </rPh>
    <rPh sb="5" eb="7">
      <t>ゴウケイ</t>
    </rPh>
    <rPh sb="7" eb="8">
      <t>ガク</t>
    </rPh>
    <phoneticPr fontId="1"/>
  </si>
  <si>
    <t>（税抜）</t>
    <rPh sb="1" eb="3">
      <t>ゼイヌ</t>
    </rPh>
    <phoneticPr fontId="1"/>
  </si>
  <si>
    <t>◇◇作業　一式</t>
    <rPh sb="2" eb="4">
      <t>サギョウ</t>
    </rPh>
    <rPh sb="5" eb="7">
      <t>イッシキ</t>
    </rPh>
    <phoneticPr fontId="1"/>
  </si>
  <si>
    <t>株式会社協栄土建 指定請求書 v2.3E8</t>
    <rPh sb="0" eb="4">
      <t>カブシキガイシャ</t>
    </rPh>
    <rPh sb="4" eb="8">
      <t>キョウエイドケン</t>
    </rPh>
    <rPh sb="9" eb="11">
      <t>シテイ</t>
    </rPh>
    <rPh sb="11" eb="14">
      <t>セイキュウショ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</si>
</sst>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0_ "/>
  </numFmts>
  <fonts count="2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5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HGMaruGothicMPRO"/>
      <family val="2"/>
      <charset val="128"/>
    </font>
    <font>
      <b/>
      <sz val="17"/>
      <name val="HGMaruGothicMPRO"/>
      <family val="3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b/>
      <sz val="24"/>
      <name val="ＭＳ Ｐ明朝"/>
      <family val="1"/>
      <charset val="128"/>
    </font>
    <font>
      <b/>
      <sz val="12"/>
      <name val="HGMaruGothicMPRO"/>
      <family val="3"/>
      <charset val="128"/>
    </font>
    <font>
      <b/>
      <sz val="11"/>
      <name val="HGMaruGothicMPRO"/>
      <family val="3"/>
      <charset val="128"/>
    </font>
    <font>
      <sz val="11"/>
      <name val="ＭＳ Ｐゴシック"/>
      <family val="3"/>
      <charset val="128"/>
    </font>
    <font>
      <sz val="11"/>
      <color theme="0"/>
      <name val="ＭＳ Ｐ明朝"/>
      <family val="1"/>
      <charset val="128"/>
    </font>
    <font>
      <b/>
      <sz val="11"/>
      <color theme="0"/>
      <name val="ＭＳ Ｐ明朝"/>
      <family val="1"/>
      <charset val="128"/>
    </font>
    <font>
      <sz val="8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11"/>
      <name val="ＭＳ Ｐ明朝"/>
      <family val="1"/>
      <charset val="128"/>
    </font>
    <font>
      <sz val="10"/>
      <color theme="0"/>
      <name val="ＭＳ Ｐ明朝"/>
      <family val="1"/>
      <charset val="128"/>
    </font>
    <font>
      <sz val="10"/>
      <name val="ＭＳ 明朝"/>
      <family val="1"/>
      <charset val="128"/>
    </font>
    <font>
      <b/>
      <sz val="10"/>
      <name val="ＭＳ Ｐ明朝"/>
      <family val="1"/>
      <charset val="128"/>
    </font>
    <font>
      <sz val="10"/>
      <color theme="0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rgb="FFFF000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01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dotted">
        <color theme="0" tint="-0.34998626667073579"/>
      </right>
      <top style="thin">
        <color indexed="64"/>
      </top>
      <bottom style="hair">
        <color indexed="64"/>
      </bottom>
      <diagonal/>
    </border>
    <border>
      <left style="dotted">
        <color theme="0" tint="-0.34998626667073579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tted">
        <color theme="0" tint="-0.34998626667073579"/>
      </right>
      <top style="hair">
        <color indexed="64"/>
      </top>
      <bottom style="hair">
        <color indexed="64"/>
      </bottom>
      <diagonal/>
    </border>
    <border>
      <left style="dotted">
        <color theme="0" tint="-0.34998626667073579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theme="0" tint="-0.34998626667073579"/>
      </right>
      <top style="hair">
        <color indexed="64"/>
      </top>
      <bottom style="thin">
        <color indexed="64"/>
      </bottom>
      <diagonal/>
    </border>
    <border>
      <left style="dotted">
        <color theme="0" tint="-0.34998626667073579"/>
      </left>
      <right/>
      <top style="hair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dotted">
        <color theme="0" tint="-0.34998626667073579"/>
      </right>
      <top style="thin">
        <color indexed="64"/>
      </top>
      <bottom style="hair">
        <color indexed="64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indexed="64"/>
      </top>
      <bottom style="hair">
        <color indexed="64"/>
      </bottom>
      <diagonal/>
    </border>
    <border>
      <left style="dotted">
        <color theme="0" tint="-0.34998626667073579"/>
      </left>
      <right style="thin">
        <color theme="0" tint="-0.34998626667073579"/>
      </right>
      <top style="thin">
        <color indexed="64"/>
      </top>
      <bottom style="hair">
        <color indexed="64"/>
      </bottom>
      <diagonal/>
    </border>
    <border>
      <left style="thin">
        <color theme="0" tint="-0.34998626667073579"/>
      </left>
      <right style="dotted">
        <color theme="0" tint="-0.34998626667073579"/>
      </right>
      <top style="hair">
        <color indexed="64"/>
      </top>
      <bottom style="hair">
        <color indexed="64"/>
      </bottom>
      <diagonal/>
    </border>
    <border>
      <left style="dotted">
        <color theme="0" tint="-0.34998626667073579"/>
      </left>
      <right style="dotted">
        <color theme="0" tint="-0.34998626667073579"/>
      </right>
      <top style="hair">
        <color indexed="64"/>
      </top>
      <bottom style="hair">
        <color indexed="64"/>
      </bottom>
      <diagonal/>
    </border>
    <border>
      <left style="dotted">
        <color theme="0" tint="-0.34998626667073579"/>
      </left>
      <right style="thin">
        <color theme="0" tint="-0.34998626667073579"/>
      </right>
      <top style="hair">
        <color indexed="64"/>
      </top>
      <bottom style="hair">
        <color indexed="64"/>
      </bottom>
      <diagonal/>
    </border>
    <border>
      <left style="thin">
        <color theme="0" tint="-0.34998626667073579"/>
      </left>
      <right style="dotted">
        <color theme="0" tint="-0.34998626667073579"/>
      </right>
      <top style="hair">
        <color indexed="64"/>
      </top>
      <bottom style="thin">
        <color indexed="64"/>
      </bottom>
      <diagonal/>
    </border>
    <border>
      <left style="dotted">
        <color theme="0" tint="-0.34998626667073579"/>
      </left>
      <right style="dotted">
        <color theme="0" tint="-0.34998626667073579"/>
      </right>
      <top style="hair">
        <color indexed="64"/>
      </top>
      <bottom style="thin">
        <color indexed="64"/>
      </bottom>
      <diagonal/>
    </border>
    <border>
      <left style="dotted">
        <color theme="0" tint="-0.34998626667073579"/>
      </left>
      <right style="thin">
        <color theme="0" tint="-0.34998626667073579"/>
      </right>
      <top style="hair">
        <color indexed="64"/>
      </top>
      <bottom style="thin">
        <color indexed="64"/>
      </bottom>
      <diagonal/>
    </border>
    <border>
      <left/>
      <right style="dotted">
        <color theme="0" tint="-0.34998626667073579"/>
      </right>
      <top style="thin">
        <color indexed="64"/>
      </top>
      <bottom style="hair">
        <color indexed="64"/>
      </bottom>
      <diagonal/>
    </border>
    <border>
      <left style="dotted">
        <color theme="0" tint="-0.34998626667073579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theme="0" tint="-0.34998626667073579"/>
      </right>
      <top style="hair">
        <color indexed="64"/>
      </top>
      <bottom style="hair">
        <color indexed="64"/>
      </bottom>
      <diagonal/>
    </border>
    <border>
      <left style="dotted">
        <color theme="0" tint="-0.34998626667073579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theme="0" tint="-0.34998626667073579"/>
      </right>
      <top style="hair">
        <color indexed="64"/>
      </top>
      <bottom style="thin">
        <color indexed="64"/>
      </bottom>
      <diagonal/>
    </border>
    <border>
      <left style="dotted">
        <color theme="0" tint="-0.34998626667073579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tted">
        <color theme="0" tint="-0.34998626667073579"/>
      </right>
      <top style="hair">
        <color indexed="64"/>
      </top>
      <bottom/>
      <diagonal/>
    </border>
    <border>
      <left style="dotted">
        <color theme="0" tint="-0.34998626667073579"/>
      </left>
      <right/>
      <top style="hair">
        <color indexed="64"/>
      </top>
      <bottom/>
      <diagonal/>
    </border>
    <border>
      <left style="hair">
        <color indexed="64"/>
      </left>
      <right style="dotted">
        <color theme="0" tint="-0.34998626667073579"/>
      </right>
      <top style="thin">
        <color indexed="64"/>
      </top>
      <bottom style="thin">
        <color indexed="64"/>
      </bottom>
      <diagonal/>
    </border>
    <border>
      <left style="dotted">
        <color theme="0" tint="-0.34998626667073579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dotted">
        <color theme="0" tint="-0.34998626667073579"/>
      </right>
      <top style="hair">
        <color indexed="64"/>
      </top>
      <bottom/>
      <diagonal/>
    </border>
    <border>
      <left style="dotted">
        <color theme="0" tint="-0.34998626667073579"/>
      </left>
      <right style="dotted">
        <color theme="0" tint="-0.34998626667073579"/>
      </right>
      <top style="hair">
        <color indexed="64"/>
      </top>
      <bottom/>
      <diagonal/>
    </border>
    <border>
      <left style="dotted">
        <color theme="0" tint="-0.34998626667073579"/>
      </left>
      <right style="thin">
        <color theme="0" tint="-0.34998626667073579"/>
      </right>
      <top style="hair">
        <color indexed="64"/>
      </top>
      <bottom/>
      <diagonal/>
    </border>
    <border>
      <left style="thin">
        <color theme="0" tint="-0.34998626667073579"/>
      </left>
      <right style="dotted">
        <color theme="0" tint="-0.34998626667073579"/>
      </right>
      <top style="thin">
        <color indexed="64"/>
      </top>
      <bottom style="thin">
        <color indexed="64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indexed="64"/>
      </top>
      <bottom style="thin">
        <color indexed="64"/>
      </bottom>
      <diagonal/>
    </border>
    <border>
      <left style="dotted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/>
      <right style="dotted">
        <color theme="0" tint="-0.34998626667073579"/>
      </right>
      <top style="hair">
        <color indexed="64"/>
      </top>
      <bottom/>
      <diagonal/>
    </border>
    <border>
      <left style="dotted">
        <color theme="0" tint="-0.34998626667073579"/>
      </left>
      <right style="thin">
        <color indexed="64"/>
      </right>
      <top style="hair">
        <color indexed="64"/>
      </top>
      <bottom/>
      <diagonal/>
    </border>
    <border>
      <left/>
      <right style="dotted">
        <color theme="0" tint="-0.34998626667073579"/>
      </right>
      <top style="thin">
        <color indexed="64"/>
      </top>
      <bottom style="thin">
        <color indexed="64"/>
      </bottom>
      <diagonal/>
    </border>
    <border>
      <left style="dotted">
        <color theme="0" tint="-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theme="0" tint="-0.34998626667073579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theme="0" tint="-0.34998626667073579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theme="0" tint="-0.34998626667073579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theme="0" tint="-0.34998626667073579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theme="0" tint="-0.34998626667073579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theme="0" tint="-0.34998626667073579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theme="0" tint="-0.34998626667073579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tted">
        <color theme="0" tint="-0.34998626667073579"/>
      </right>
      <top/>
      <bottom style="hair">
        <color indexed="64"/>
      </bottom>
      <diagonal/>
    </border>
    <border>
      <left style="dotted">
        <color theme="0" tint="-0.34998626667073579"/>
      </left>
      <right/>
      <top/>
      <bottom style="hair">
        <color indexed="64"/>
      </bottom>
      <diagonal/>
    </border>
    <border>
      <left style="thin">
        <color theme="0" tint="-0.34998626667073579"/>
      </left>
      <right style="dotted">
        <color theme="0" tint="-0.34998626667073579"/>
      </right>
      <top/>
      <bottom style="hair">
        <color indexed="64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hair">
        <color indexed="64"/>
      </bottom>
      <diagonal/>
    </border>
    <border>
      <left style="hair">
        <color indexed="64"/>
      </left>
      <right style="dotted">
        <color theme="0" tint="-0.34998626667073579"/>
      </right>
      <top/>
      <bottom style="hair">
        <color indexed="64"/>
      </bottom>
      <diagonal/>
    </border>
    <border>
      <left style="hair">
        <color indexed="64"/>
      </left>
      <right style="thin">
        <color theme="0" tint="-0.34998626667073579"/>
      </right>
      <top/>
      <bottom style="hair">
        <color indexed="64"/>
      </bottom>
      <diagonal/>
    </border>
    <border>
      <left style="dotted">
        <color theme="0" tint="-0.34998626667073579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tted">
        <color theme="0" tint="-0.34998626667073579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tted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dotted">
        <color theme="0" tint="-0.34998626667073579"/>
      </left>
      <right style="dotted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dotted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dotted">
        <color theme="0" tint="-0.3499862666707357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theme="0" tint="-0.34998626667073579"/>
      </left>
      <right/>
      <top style="medium">
        <color indexed="64"/>
      </top>
      <bottom style="medium">
        <color indexed="64"/>
      </bottom>
      <diagonal/>
    </border>
    <border>
      <left style="dotted">
        <color theme="0" tint="-0.34998626667073579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/>
      <right style="dotted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theme="0" tint="-0.34998626667073579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2" fillId="0" borderId="0" applyFont="0" applyFill="0" applyBorder="0" applyAlignment="0" applyProtection="0">
      <alignment vertical="center"/>
    </xf>
  </cellStyleXfs>
  <cellXfs count="363">
    <xf numFmtId="0" fontId="0" fillId="0" borderId="0" xfId="0"/>
    <xf numFmtId="0" fontId="13" fillId="2" borderId="0" xfId="0" applyFont="1" applyFill="1" applyAlignment="1">
      <alignment horizontal="center" vertical="center" shrinkToFit="1"/>
    </xf>
    <xf numFmtId="0" fontId="14" fillId="2" borderId="0" xfId="0" applyFont="1" applyFill="1" applyAlignment="1" applyProtection="1">
      <alignment horizontal="center" vertical="center" shrinkToFit="1"/>
      <protection locked="0"/>
    </xf>
    <xf numFmtId="49" fontId="13" fillId="2" borderId="0" xfId="0" applyNumberFormat="1" applyFont="1" applyFill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0" fontId="8" fillId="2" borderId="3" xfId="0" applyFont="1" applyFill="1" applyBorder="1" applyAlignment="1">
      <alignment vertical="center" shrinkToFit="1"/>
    </xf>
    <xf numFmtId="0" fontId="8" fillId="2" borderId="7" xfId="0" applyFont="1" applyFill="1" applyBorder="1" applyAlignment="1">
      <alignment vertical="center" shrinkToFit="1"/>
    </xf>
    <xf numFmtId="0" fontId="2" fillId="0" borderId="32" xfId="0" applyFont="1" applyBorder="1" applyAlignment="1">
      <alignment horizontal="center" vertical="center" shrinkToFit="1"/>
    </xf>
    <xf numFmtId="38" fontId="13" fillId="2" borderId="0" xfId="1" applyFont="1" applyFill="1" applyBorder="1" applyAlignment="1" applyProtection="1">
      <alignment horizontal="center" vertical="center" shrinkToFit="1"/>
    </xf>
    <xf numFmtId="38" fontId="14" fillId="2" borderId="0" xfId="1" applyFont="1" applyFill="1" applyBorder="1" applyAlignment="1" applyProtection="1">
      <alignment horizontal="center" vertical="center" shrinkToFit="1"/>
    </xf>
    <xf numFmtId="0" fontId="14" fillId="2" borderId="0" xfId="0" applyFont="1" applyFill="1" applyAlignment="1">
      <alignment horizontal="center" vertical="center" shrinkToFit="1"/>
    </xf>
    <xf numFmtId="0" fontId="13" fillId="2" borderId="3" xfId="0" applyFont="1" applyFill="1" applyBorder="1" applyAlignment="1">
      <alignment horizontal="center" vertical="center" shrinkToFit="1"/>
    </xf>
    <xf numFmtId="49" fontId="13" fillId="2" borderId="3" xfId="0" applyNumberFormat="1" applyFont="1" applyFill="1" applyBorder="1" applyAlignment="1">
      <alignment horizontal="left" vertical="center" indent="1" shrinkToFit="1"/>
    </xf>
    <xf numFmtId="0" fontId="2" fillId="2" borderId="3" xfId="0" applyFont="1" applyFill="1" applyBorder="1" applyAlignment="1">
      <alignment horizontal="center" vertical="center" shrinkToFit="1"/>
    </xf>
    <xf numFmtId="0" fontId="8" fillId="2" borderId="40" xfId="0" applyFont="1" applyFill="1" applyBorder="1" applyAlignment="1">
      <alignment horizontal="center" vertical="center" shrinkToFit="1"/>
    </xf>
    <xf numFmtId="0" fontId="8" fillId="2" borderId="41" xfId="0" applyFont="1" applyFill="1" applyBorder="1" applyAlignment="1">
      <alignment horizontal="center" vertical="center" shrinkToFit="1"/>
    </xf>
    <xf numFmtId="0" fontId="8" fillId="2" borderId="47" xfId="0" applyFont="1" applyFill="1" applyBorder="1" applyAlignment="1">
      <alignment horizontal="center" vertical="center" shrinkToFit="1"/>
    </xf>
    <xf numFmtId="0" fontId="8" fillId="2" borderId="48" xfId="0" applyFont="1" applyFill="1" applyBorder="1" applyAlignment="1">
      <alignment horizontal="center" vertical="center" shrinkToFit="1"/>
    </xf>
    <xf numFmtId="0" fontId="8" fillId="2" borderId="32" xfId="0" applyFont="1" applyFill="1" applyBorder="1" applyAlignment="1">
      <alignment horizontal="center" vertical="center" shrinkToFit="1"/>
    </xf>
    <xf numFmtId="0" fontId="8" fillId="2" borderId="33" xfId="0" applyFont="1" applyFill="1" applyBorder="1" applyAlignment="1">
      <alignment horizontal="center" vertical="center" shrinkToFit="1"/>
    </xf>
    <xf numFmtId="0" fontId="8" fillId="2" borderId="39" xfId="0" applyFont="1" applyFill="1" applyBorder="1" applyAlignment="1">
      <alignment horizontal="center" vertical="center" shrinkToFit="1"/>
    </xf>
    <xf numFmtId="0" fontId="8" fillId="2" borderId="30" xfId="0" applyFont="1" applyFill="1" applyBorder="1" applyAlignment="1">
      <alignment horizontal="center" vertical="center" shrinkToFit="1"/>
    </xf>
    <xf numFmtId="0" fontId="8" fillId="2" borderId="31" xfId="0" applyFont="1" applyFill="1" applyBorder="1" applyAlignment="1">
      <alignment horizontal="center" vertical="center" shrinkToFit="1"/>
    </xf>
    <xf numFmtId="0" fontId="8" fillId="2" borderId="36" xfId="0" applyFont="1" applyFill="1" applyBorder="1" applyAlignment="1">
      <alignment horizontal="center" vertical="center" shrinkToFit="1"/>
    </xf>
    <xf numFmtId="0" fontId="8" fillId="2" borderId="37" xfId="0" applyFont="1" applyFill="1" applyBorder="1" applyAlignment="1">
      <alignment horizontal="center" vertical="center" shrinkToFit="1"/>
    </xf>
    <xf numFmtId="0" fontId="8" fillId="2" borderId="38" xfId="0" applyFont="1" applyFill="1" applyBorder="1" applyAlignment="1">
      <alignment horizontal="center" vertical="center" shrinkToFit="1"/>
    </xf>
    <xf numFmtId="0" fontId="8" fillId="2" borderId="45" xfId="0" applyFont="1" applyFill="1" applyBorder="1" applyAlignment="1">
      <alignment horizontal="center" vertical="center" shrinkToFit="1"/>
    </xf>
    <xf numFmtId="0" fontId="8" fillId="2" borderId="46" xfId="0" applyFont="1" applyFill="1" applyBorder="1" applyAlignment="1">
      <alignment horizontal="center" vertical="center" shrinkToFit="1"/>
    </xf>
    <xf numFmtId="0" fontId="8" fillId="2" borderId="51" xfId="0" applyFont="1" applyFill="1" applyBorder="1" applyAlignment="1">
      <alignment horizontal="center" vertical="center" shrinkToFit="1"/>
    </xf>
    <xf numFmtId="0" fontId="8" fillId="2" borderId="52" xfId="0" applyFont="1" applyFill="1" applyBorder="1" applyAlignment="1">
      <alignment horizontal="center" vertical="center" shrinkToFit="1"/>
    </xf>
    <xf numFmtId="0" fontId="8" fillId="2" borderId="55" xfId="0" applyFont="1" applyFill="1" applyBorder="1" applyAlignment="1">
      <alignment horizontal="center" vertical="center" shrinkToFit="1"/>
    </xf>
    <xf numFmtId="0" fontId="8" fillId="2" borderId="56" xfId="0" applyFont="1" applyFill="1" applyBorder="1" applyAlignment="1">
      <alignment horizontal="center" vertical="center" shrinkToFit="1"/>
    </xf>
    <xf numFmtId="0" fontId="8" fillId="2" borderId="57" xfId="0" applyFont="1" applyFill="1" applyBorder="1" applyAlignment="1">
      <alignment horizontal="center" vertical="center" shrinkToFit="1"/>
    </xf>
    <xf numFmtId="0" fontId="8" fillId="2" borderId="61" xfId="0" applyFont="1" applyFill="1" applyBorder="1" applyAlignment="1">
      <alignment horizontal="center" vertical="center" shrinkToFit="1"/>
    </xf>
    <xf numFmtId="0" fontId="8" fillId="2" borderId="62" xfId="0" applyFont="1" applyFill="1" applyBorder="1" applyAlignment="1">
      <alignment horizontal="center" vertical="center" shrinkToFit="1"/>
    </xf>
    <xf numFmtId="0" fontId="8" fillId="2" borderId="22" xfId="0" applyFont="1" applyFill="1" applyBorder="1" applyAlignment="1">
      <alignment vertical="center" shrinkToFit="1"/>
    </xf>
    <xf numFmtId="0" fontId="8" fillId="2" borderId="23" xfId="0" applyFont="1" applyFill="1" applyBorder="1" applyAlignment="1">
      <alignment vertical="center" shrinkToFit="1"/>
    </xf>
    <xf numFmtId="0" fontId="8" fillId="0" borderId="3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 shrinkToFit="1"/>
    </xf>
    <xf numFmtId="0" fontId="8" fillId="2" borderId="54" xfId="0" applyFont="1" applyFill="1" applyBorder="1" applyAlignment="1">
      <alignment horizontal="center" vertical="center" shrinkToFit="1"/>
    </xf>
    <xf numFmtId="0" fontId="8" fillId="2" borderId="58" xfId="0" applyFont="1" applyFill="1" applyBorder="1" applyAlignment="1">
      <alignment horizontal="center" vertical="center" shrinkToFit="1"/>
    </xf>
    <xf numFmtId="0" fontId="8" fillId="2" borderId="59" xfId="0" applyFont="1" applyFill="1" applyBorder="1" applyAlignment="1">
      <alignment horizontal="center" vertical="center" shrinkToFit="1"/>
    </xf>
    <xf numFmtId="0" fontId="8" fillId="2" borderId="60" xfId="0" applyFont="1" applyFill="1" applyBorder="1" applyAlignment="1">
      <alignment horizontal="center" vertical="center" shrinkToFit="1"/>
    </xf>
    <xf numFmtId="0" fontId="8" fillId="2" borderId="63" xfId="0" applyFont="1" applyFill="1" applyBorder="1" applyAlignment="1">
      <alignment horizontal="center" vertical="center" shrinkToFit="1"/>
    </xf>
    <xf numFmtId="0" fontId="8" fillId="2" borderId="64" xfId="0" applyFont="1" applyFill="1" applyBorder="1" applyAlignment="1">
      <alignment horizontal="center" vertical="center" shrinkToFit="1"/>
    </xf>
    <xf numFmtId="0" fontId="8" fillId="2" borderId="34" xfId="0" applyFont="1" applyFill="1" applyBorder="1" applyAlignment="1">
      <alignment horizontal="center" vertical="center" shrinkToFit="1"/>
    </xf>
    <xf numFmtId="0" fontId="8" fillId="2" borderId="35" xfId="0" applyFont="1" applyFill="1" applyBorder="1" applyAlignment="1">
      <alignment horizontal="center" vertical="center" shrinkToFit="1"/>
    </xf>
    <xf numFmtId="0" fontId="8" fillId="2" borderId="42" xfId="0" applyFont="1" applyFill="1" applyBorder="1" applyAlignment="1">
      <alignment horizontal="center" vertical="center" shrinkToFit="1"/>
    </xf>
    <xf numFmtId="0" fontId="8" fillId="2" borderId="43" xfId="0" applyFont="1" applyFill="1" applyBorder="1" applyAlignment="1">
      <alignment horizontal="center" vertical="center" shrinkToFit="1"/>
    </xf>
    <xf numFmtId="0" fontId="8" fillId="2" borderId="44" xfId="0" applyFont="1" applyFill="1" applyBorder="1" applyAlignment="1">
      <alignment horizontal="center" vertical="center" shrinkToFit="1"/>
    </xf>
    <xf numFmtId="0" fontId="8" fillId="2" borderId="49" xfId="0" applyFont="1" applyFill="1" applyBorder="1" applyAlignment="1">
      <alignment horizontal="center" vertical="center" shrinkToFit="1"/>
    </xf>
    <xf numFmtId="0" fontId="8" fillId="2" borderId="50" xfId="0" applyFont="1" applyFill="1" applyBorder="1" applyAlignment="1">
      <alignment horizontal="center" vertical="center" shrinkToFit="1"/>
    </xf>
    <xf numFmtId="0" fontId="18" fillId="2" borderId="3" xfId="0" applyFont="1" applyFill="1" applyBorder="1" applyAlignment="1">
      <alignment horizontal="center" vertical="center" shrinkToFit="1"/>
    </xf>
    <xf numFmtId="49" fontId="18" fillId="2" borderId="3" xfId="0" applyNumberFormat="1" applyFont="1" applyFill="1" applyBorder="1" applyAlignment="1">
      <alignment horizontal="left" vertical="center" indent="1" shrinkToFit="1"/>
    </xf>
    <xf numFmtId="0" fontId="8" fillId="0" borderId="51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20" fillId="2" borderId="93" xfId="0" applyFont="1" applyFill="1" applyBorder="1" applyAlignment="1">
      <alignment horizontal="center" vertical="center" shrinkToFit="1"/>
    </xf>
    <xf numFmtId="0" fontId="20" fillId="2" borderId="94" xfId="0" applyFont="1" applyFill="1" applyBorder="1" applyAlignment="1">
      <alignment horizontal="center" vertical="center" shrinkToFit="1"/>
    </xf>
    <xf numFmtId="0" fontId="20" fillId="2" borderId="95" xfId="0" applyFont="1" applyFill="1" applyBorder="1" applyAlignment="1">
      <alignment horizontal="center" vertical="center" shrinkToFit="1"/>
    </xf>
    <xf numFmtId="0" fontId="20" fillId="2" borderId="96" xfId="0" applyFont="1" applyFill="1" applyBorder="1" applyAlignment="1">
      <alignment horizontal="center" vertical="center" shrinkToFit="1"/>
    </xf>
    <xf numFmtId="0" fontId="8" fillId="3" borderId="6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 applyProtection="1">
      <alignment horizontal="center" vertical="center" shrinkToFit="1"/>
      <protection locked="0"/>
    </xf>
    <xf numFmtId="49" fontId="8" fillId="2" borderId="3" xfId="0" applyNumberFormat="1" applyFont="1" applyFill="1" applyBorder="1" applyAlignment="1">
      <alignment horizontal="left" vertical="center" indent="1" shrinkToFit="1"/>
    </xf>
    <xf numFmtId="0" fontId="23" fillId="0" borderId="65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67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72" xfId="0" applyFont="1" applyBorder="1" applyAlignment="1">
      <alignment horizontal="center" vertical="center"/>
    </xf>
    <xf numFmtId="0" fontId="23" fillId="0" borderId="66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68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3" fillId="0" borderId="73" xfId="0" applyFont="1" applyBorder="1" applyAlignment="1">
      <alignment horizontal="center" vertical="center"/>
    </xf>
    <xf numFmtId="0" fontId="23" fillId="0" borderId="74" xfId="0" applyFont="1" applyBorder="1" applyAlignment="1">
      <alignment horizontal="center" vertical="center"/>
    </xf>
    <xf numFmtId="0" fontId="23" fillId="0" borderId="70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3" fillId="0" borderId="71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0" borderId="75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 indent="1" shrinkToFit="1"/>
    </xf>
    <xf numFmtId="0" fontId="18" fillId="2" borderId="3" xfId="0" applyFont="1" applyFill="1" applyBorder="1" applyAlignment="1">
      <alignment horizontal="left" vertical="center" indent="1" shrinkToFit="1"/>
    </xf>
    <xf numFmtId="0" fontId="8" fillId="2" borderId="0" xfId="0" applyFont="1" applyFill="1" applyAlignment="1">
      <alignment horizontal="center" vertical="center" shrinkToFit="1"/>
    </xf>
    <xf numFmtId="0" fontId="8" fillId="2" borderId="77" xfId="0" applyFont="1" applyFill="1" applyBorder="1" applyAlignment="1">
      <alignment horizontal="center" vertical="center" shrinkToFit="1"/>
    </xf>
    <xf numFmtId="0" fontId="8" fillId="2" borderId="78" xfId="0" applyFont="1" applyFill="1" applyBorder="1" applyAlignment="1">
      <alignment horizontal="center" vertical="center" shrinkToFit="1"/>
    </xf>
    <xf numFmtId="0" fontId="8" fillId="2" borderId="79" xfId="0" applyFont="1" applyFill="1" applyBorder="1" applyAlignment="1">
      <alignment horizontal="center" vertical="center" shrinkToFit="1"/>
    </xf>
    <xf numFmtId="0" fontId="23" fillId="0" borderId="8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78" xfId="0" applyFont="1" applyBorder="1" applyAlignment="1">
      <alignment horizontal="center" vertical="center"/>
    </xf>
    <xf numFmtId="0" fontId="23" fillId="0" borderId="81" xfId="0" applyFont="1" applyBorder="1" applyAlignment="1">
      <alignment horizontal="center" vertical="center"/>
    </xf>
    <xf numFmtId="0" fontId="23" fillId="0" borderId="76" xfId="0" applyFont="1" applyBorder="1" applyAlignment="1">
      <alignment horizontal="center" vertical="center"/>
    </xf>
    <xf numFmtId="0" fontId="23" fillId="0" borderId="82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shrinkToFit="1"/>
    </xf>
    <xf numFmtId="0" fontId="23" fillId="0" borderId="48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8" fillId="2" borderId="87" xfId="0" applyFont="1" applyFill="1" applyBorder="1" applyAlignment="1">
      <alignment horizontal="center" vertical="center" shrinkToFit="1"/>
    </xf>
    <xf numFmtId="0" fontId="23" fillId="0" borderId="53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88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0" fontId="23" fillId="0" borderId="64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2" borderId="66" xfId="0" applyFont="1" applyFill="1" applyBorder="1" applyAlignment="1">
      <alignment horizontal="center" vertical="center" shrinkToFit="1"/>
    </xf>
    <xf numFmtId="0" fontId="23" fillId="2" borderId="33" xfId="0" applyFont="1" applyFill="1" applyBorder="1" applyAlignment="1">
      <alignment horizontal="center" vertical="center" shrinkToFit="1"/>
    </xf>
    <xf numFmtId="0" fontId="23" fillId="2" borderId="39" xfId="0" applyFont="1" applyFill="1" applyBorder="1" applyAlignment="1">
      <alignment horizontal="center" vertical="center" shrinkToFit="1"/>
    </xf>
    <xf numFmtId="0" fontId="23" fillId="2" borderId="40" xfId="0" applyFont="1" applyFill="1" applyBorder="1" applyAlignment="1">
      <alignment horizontal="center" vertical="center" shrinkToFit="1"/>
    </xf>
    <xf numFmtId="0" fontId="23" fillId="2" borderId="48" xfId="0" applyFont="1" applyFill="1" applyBorder="1" applyAlignment="1">
      <alignment horizontal="center" vertical="center" shrinkToFit="1"/>
    </xf>
    <xf numFmtId="0" fontId="23" fillId="2" borderId="74" xfId="0" applyFont="1" applyFill="1" applyBorder="1" applyAlignment="1">
      <alignment horizontal="center" vertical="center" shrinkToFit="1"/>
    </xf>
    <xf numFmtId="0" fontId="23" fillId="2" borderId="52" xfId="0" applyFont="1" applyFill="1" applyBorder="1" applyAlignment="1">
      <alignment horizontal="center" vertical="center" shrinkToFit="1"/>
    </xf>
    <xf numFmtId="0" fontId="23" fillId="2" borderId="55" xfId="0" applyFont="1" applyFill="1" applyBorder="1" applyAlignment="1">
      <alignment horizontal="center" vertical="center" shrinkToFit="1"/>
    </xf>
    <xf numFmtId="0" fontId="23" fillId="2" borderId="56" xfId="0" applyFont="1" applyFill="1" applyBorder="1" applyAlignment="1">
      <alignment horizontal="center" vertical="center" shrinkToFit="1"/>
    </xf>
    <xf numFmtId="0" fontId="23" fillId="2" borderId="62" xfId="0" applyFont="1" applyFill="1" applyBorder="1" applyAlignment="1">
      <alignment horizontal="center" vertical="center" shrinkToFit="1"/>
    </xf>
    <xf numFmtId="0" fontId="8" fillId="2" borderId="29" xfId="0" applyFont="1" applyFill="1" applyBorder="1" applyAlignment="1">
      <alignment vertical="center" shrinkToFit="1"/>
    </xf>
    <xf numFmtId="49" fontId="2" fillId="2" borderId="3" xfId="0" applyNumberFormat="1" applyFont="1" applyFill="1" applyBorder="1" applyAlignment="1">
      <alignment horizontal="left" vertical="center" indent="1" shrinkToFit="1"/>
    </xf>
    <xf numFmtId="0" fontId="20" fillId="2" borderId="97" xfId="0" applyFont="1" applyFill="1" applyBorder="1" applyAlignment="1">
      <alignment horizontal="center" vertical="center" shrinkToFit="1"/>
    </xf>
    <xf numFmtId="0" fontId="24" fillId="0" borderId="99" xfId="0" applyFont="1" applyBorder="1" applyAlignment="1">
      <alignment horizontal="center" vertical="center"/>
    </xf>
    <xf numFmtId="0" fontId="24" fillId="0" borderId="97" xfId="0" applyFont="1" applyBorder="1" applyAlignment="1">
      <alignment horizontal="center" vertical="center"/>
    </xf>
    <xf numFmtId="0" fontId="24" fillId="0" borderId="95" xfId="0" applyFont="1" applyBorder="1" applyAlignment="1">
      <alignment horizontal="center" vertical="center"/>
    </xf>
    <xf numFmtId="0" fontId="24" fillId="0" borderId="94" xfId="0" applyFont="1" applyBorder="1" applyAlignment="1">
      <alignment horizontal="center" vertical="center"/>
    </xf>
    <xf numFmtId="0" fontId="24" fillId="0" borderId="98" xfId="0" applyFont="1" applyBorder="1" applyAlignment="1">
      <alignment horizontal="center" vertical="center"/>
    </xf>
    <xf numFmtId="0" fontId="24" fillId="0" borderId="96" xfId="0" applyFont="1" applyBorder="1" applyAlignment="1">
      <alignment horizontal="center" vertical="center"/>
    </xf>
    <xf numFmtId="0" fontId="24" fillId="2" borderId="97" xfId="0" applyFont="1" applyFill="1" applyBorder="1" applyAlignment="1">
      <alignment horizontal="center" vertical="center" shrinkToFit="1"/>
    </xf>
    <xf numFmtId="0" fontId="24" fillId="2" borderId="95" xfId="0" applyFont="1" applyFill="1" applyBorder="1" applyAlignment="1">
      <alignment horizontal="center" vertical="center" shrinkToFit="1"/>
    </xf>
    <xf numFmtId="0" fontId="24" fillId="2" borderId="94" xfId="0" applyFont="1" applyFill="1" applyBorder="1" applyAlignment="1">
      <alignment horizontal="center" vertical="center" shrinkToFit="1"/>
    </xf>
    <xf numFmtId="0" fontId="24" fillId="2" borderId="96" xfId="0" applyFont="1" applyFill="1" applyBorder="1" applyAlignment="1">
      <alignment horizontal="center" vertical="center" shrinkToFit="1"/>
    </xf>
    <xf numFmtId="0" fontId="24" fillId="0" borderId="100" xfId="0" applyFont="1" applyBorder="1" applyAlignment="1">
      <alignment horizontal="center" vertical="center"/>
    </xf>
    <xf numFmtId="0" fontId="8" fillId="2" borderId="80" xfId="0" applyFont="1" applyFill="1" applyBorder="1" applyAlignment="1">
      <alignment horizontal="center" vertical="center" shrinkToFit="1"/>
    </xf>
    <xf numFmtId="0" fontId="24" fillId="2" borderId="100" xfId="0" applyFont="1" applyFill="1" applyBorder="1" applyAlignment="1">
      <alignment horizontal="center" vertical="center" shrinkToFit="1"/>
    </xf>
    <xf numFmtId="0" fontId="23" fillId="2" borderId="32" xfId="0" applyFont="1" applyFill="1" applyBorder="1" applyAlignment="1">
      <alignment horizontal="center" vertical="center" shrinkToFit="1"/>
    </xf>
    <xf numFmtId="0" fontId="23" fillId="2" borderId="51" xfId="0" applyFont="1" applyFill="1" applyBorder="1" applyAlignment="1">
      <alignment horizontal="center" vertical="center" shrinkToFit="1"/>
    </xf>
    <xf numFmtId="0" fontId="23" fillId="2" borderId="53" xfId="0" applyFont="1" applyFill="1" applyBorder="1" applyAlignment="1">
      <alignment horizontal="center" vertical="center" shrinkToFit="1"/>
    </xf>
    <xf numFmtId="0" fontId="23" fillId="2" borderId="54" xfId="0" applyFont="1" applyFill="1" applyBorder="1" applyAlignment="1">
      <alignment horizontal="center" vertical="center" shrinkToFit="1"/>
    </xf>
    <xf numFmtId="0" fontId="23" fillId="2" borderId="58" xfId="0" applyFont="1" applyFill="1" applyBorder="1" applyAlignment="1">
      <alignment horizontal="center" vertical="center" shrinkToFit="1"/>
    </xf>
    <xf numFmtId="0" fontId="23" fillId="2" borderId="59" xfId="0" applyFont="1" applyFill="1" applyBorder="1" applyAlignment="1">
      <alignment horizontal="center" vertical="center" shrinkToFit="1"/>
    </xf>
    <xf numFmtId="0" fontId="23" fillId="2" borderId="64" xfId="0" applyFont="1" applyFill="1" applyBorder="1" applyAlignment="1">
      <alignment horizontal="center" vertical="center" shrinkToFit="1"/>
    </xf>
    <xf numFmtId="0" fontId="7" fillId="2" borderId="0" xfId="0" applyFont="1" applyFill="1" applyAlignment="1">
      <alignment vertical="center"/>
    </xf>
    <xf numFmtId="0" fontId="19" fillId="2" borderId="1" xfId="0" applyFont="1" applyFill="1" applyBorder="1" applyAlignment="1">
      <alignment horizontal="center" vertical="center" shrinkToFit="1"/>
    </xf>
    <xf numFmtId="0" fontId="19" fillId="2" borderId="3" xfId="0" applyFont="1" applyFill="1" applyBorder="1" applyAlignment="1">
      <alignment horizontal="center" vertical="center" shrinkToFit="1"/>
    </xf>
    <xf numFmtId="9" fontId="15" fillId="2" borderId="3" xfId="0" quotePrefix="1" applyNumberFormat="1" applyFont="1" applyFill="1" applyBorder="1" applyAlignment="1">
      <alignment vertical="center" shrinkToFit="1"/>
    </xf>
    <xf numFmtId="0" fontId="15" fillId="2" borderId="3" xfId="0" applyFont="1" applyFill="1" applyBorder="1" applyAlignment="1">
      <alignment vertical="center" shrinkToFit="1"/>
    </xf>
    <xf numFmtId="0" fontId="15" fillId="2" borderId="7" xfId="0" applyFont="1" applyFill="1" applyBorder="1" applyAlignment="1">
      <alignment vertical="center" shrinkToFit="1"/>
    </xf>
    <xf numFmtId="0" fontId="19" fillId="2" borderId="83" xfId="0" applyFont="1" applyFill="1" applyBorder="1" applyAlignment="1">
      <alignment horizontal="center" vertical="center" shrinkToFit="1"/>
    </xf>
    <xf numFmtId="0" fontId="19" fillId="2" borderId="85" xfId="0" applyFont="1" applyFill="1" applyBorder="1" applyAlignment="1">
      <alignment horizontal="center" vertical="center" shrinkToFit="1"/>
    </xf>
    <xf numFmtId="0" fontId="8" fillId="2" borderId="17" xfId="0" applyFont="1" applyFill="1" applyBorder="1" applyAlignment="1">
      <alignment horizontal="right" vertical="center" indent="5" shrinkToFit="1"/>
    </xf>
    <xf numFmtId="0" fontId="8" fillId="2" borderId="18" xfId="0" applyFont="1" applyFill="1" applyBorder="1" applyAlignment="1">
      <alignment horizontal="right" vertical="center" indent="5" shrinkToFit="1"/>
    </xf>
    <xf numFmtId="0" fontId="8" fillId="2" borderId="15" xfId="0" applyFont="1" applyFill="1" applyBorder="1" applyAlignment="1">
      <alignment horizontal="right" vertical="center" indent="5" shrinkToFit="1"/>
    </xf>
    <xf numFmtId="0" fontId="8" fillId="2" borderId="26" xfId="0" applyFont="1" applyFill="1" applyBorder="1" applyAlignment="1">
      <alignment horizontal="center" vertical="center" shrinkToFit="1"/>
    </xf>
    <xf numFmtId="0" fontId="8" fillId="2" borderId="24" xfId="0" applyFont="1" applyFill="1" applyBorder="1" applyAlignment="1">
      <alignment horizontal="center" vertical="center" shrinkToFit="1"/>
    </xf>
    <xf numFmtId="0" fontId="8" fillId="2" borderId="28" xfId="0" applyFont="1" applyFill="1" applyBorder="1" applyAlignment="1">
      <alignment horizontal="center" vertical="center" shrinkToFit="1"/>
    </xf>
    <xf numFmtId="0" fontId="8" fillId="2" borderId="18" xfId="0" applyFont="1" applyFill="1" applyBorder="1" applyAlignment="1">
      <alignment horizontal="center" vertical="center" shrinkToFit="1"/>
    </xf>
    <xf numFmtId="0" fontId="8" fillId="2" borderId="15" xfId="0" applyFont="1" applyFill="1" applyBorder="1" applyAlignment="1">
      <alignment horizontal="center" vertical="center" shrinkToFit="1"/>
    </xf>
    <xf numFmtId="0" fontId="8" fillId="2" borderId="22" xfId="0" applyFont="1" applyFill="1" applyBorder="1" applyAlignment="1">
      <alignment horizontal="right" vertical="center" indent="1" shrinkToFit="1"/>
    </xf>
    <xf numFmtId="0" fontId="8" fillId="2" borderId="23" xfId="0" applyFont="1" applyFill="1" applyBorder="1" applyAlignment="1">
      <alignment horizontal="right" vertical="center" indent="1" shrinkToFit="1"/>
    </xf>
    <xf numFmtId="0" fontId="8" fillId="2" borderId="23" xfId="0" applyFont="1" applyFill="1" applyBorder="1" applyAlignment="1">
      <alignment horizontal="center" vertical="center" shrinkToFit="1"/>
    </xf>
    <xf numFmtId="0" fontId="8" fillId="2" borderId="19" xfId="0" applyFont="1" applyFill="1" applyBorder="1" applyAlignment="1">
      <alignment horizontal="center" vertical="center" shrinkToFit="1"/>
    </xf>
    <xf numFmtId="0" fontId="8" fillId="2" borderId="20" xfId="0" applyFont="1" applyFill="1" applyBorder="1" applyAlignment="1">
      <alignment horizontal="center" vertical="center" shrinkToFit="1"/>
    </xf>
    <xf numFmtId="176" fontId="8" fillId="3" borderId="21" xfId="0" applyNumberFormat="1" applyFont="1" applyFill="1" applyBorder="1" applyAlignment="1">
      <alignment horizontal="center" vertical="center" shrinkToFit="1"/>
    </xf>
    <xf numFmtId="176" fontId="8" fillId="3" borderId="5" xfId="0" applyNumberFormat="1" applyFont="1" applyFill="1" applyBorder="1" applyAlignment="1">
      <alignment horizontal="center" vertical="center" shrinkToFit="1"/>
    </xf>
    <xf numFmtId="176" fontId="8" fillId="3" borderId="20" xfId="0" applyNumberFormat="1" applyFont="1" applyFill="1" applyBorder="1" applyAlignment="1">
      <alignment horizontal="center" vertical="center" shrinkToFit="1"/>
    </xf>
    <xf numFmtId="0" fontId="8" fillId="3" borderId="5" xfId="0" applyFont="1" applyFill="1" applyBorder="1" applyAlignment="1">
      <alignment horizontal="left" vertical="center" indent="1" shrinkToFit="1"/>
    </xf>
    <xf numFmtId="0" fontId="8" fillId="3" borderId="20" xfId="0" applyFont="1" applyFill="1" applyBorder="1" applyAlignment="1">
      <alignment horizontal="left" vertical="center" indent="1" shrinkToFit="1"/>
    </xf>
    <xf numFmtId="49" fontId="8" fillId="3" borderId="2" xfId="1" applyNumberFormat="1" applyFont="1" applyFill="1" applyBorder="1" applyAlignment="1" applyProtection="1">
      <alignment horizontal="center" vertical="center" shrinkToFit="1"/>
    </xf>
    <xf numFmtId="49" fontId="8" fillId="3" borderId="7" xfId="1" applyNumberFormat="1" applyFont="1" applyFill="1" applyBorder="1" applyAlignment="1" applyProtection="1">
      <alignment horizontal="center" vertical="center" shrinkToFit="1"/>
    </xf>
    <xf numFmtId="177" fontId="8" fillId="3" borderId="2" xfId="1" applyNumberFormat="1" applyFont="1" applyFill="1" applyBorder="1" applyAlignment="1" applyProtection="1">
      <alignment horizontal="center" vertical="center" shrinkToFit="1"/>
    </xf>
    <xf numFmtId="177" fontId="8" fillId="3" borderId="3" xfId="1" applyNumberFormat="1" applyFont="1" applyFill="1" applyBorder="1" applyAlignment="1" applyProtection="1">
      <alignment horizontal="center" vertical="center" shrinkToFit="1"/>
    </xf>
    <xf numFmtId="177" fontId="8" fillId="3" borderId="7" xfId="1" applyNumberFormat="1" applyFont="1" applyFill="1" applyBorder="1" applyAlignment="1" applyProtection="1">
      <alignment horizontal="center" vertical="center" shrinkToFit="1"/>
    </xf>
    <xf numFmtId="0" fontId="8" fillId="2" borderId="16" xfId="0" applyFont="1" applyFill="1" applyBorder="1" applyAlignment="1">
      <alignment horizontal="center" vertical="center" shrinkToFit="1"/>
    </xf>
    <xf numFmtId="38" fontId="7" fillId="2" borderId="0" xfId="1" applyFont="1" applyFill="1" applyBorder="1" applyAlignment="1" applyProtection="1">
      <alignment horizontal="right" vertical="center" shrinkToFit="1"/>
    </xf>
    <xf numFmtId="0" fontId="8" fillId="2" borderId="25" xfId="0" applyFont="1" applyFill="1" applyBorder="1" applyAlignment="1">
      <alignment horizontal="center" vertical="center" shrinkToFit="1"/>
    </xf>
    <xf numFmtId="0" fontId="8" fillId="3" borderId="2" xfId="1" applyNumberFormat="1" applyFont="1" applyFill="1" applyBorder="1" applyAlignment="1" applyProtection="1">
      <alignment horizontal="center" vertical="center" shrinkToFit="1"/>
    </xf>
    <xf numFmtId="0" fontId="8" fillId="3" borderId="3" xfId="1" applyNumberFormat="1" applyFont="1" applyFill="1" applyBorder="1" applyAlignment="1" applyProtection="1">
      <alignment horizontal="center" vertical="center" shrinkToFit="1"/>
    </xf>
    <xf numFmtId="0" fontId="8" fillId="3" borderId="7" xfId="1" applyNumberFormat="1" applyFont="1" applyFill="1" applyBorder="1" applyAlignment="1" applyProtection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0" fontId="8" fillId="2" borderId="13" xfId="0" applyFont="1" applyFill="1" applyBorder="1" applyAlignment="1">
      <alignment horizontal="center" vertical="center" shrinkToFit="1"/>
    </xf>
    <xf numFmtId="176" fontId="8" fillId="3" borderId="2" xfId="0" applyNumberFormat="1" applyFont="1" applyFill="1" applyBorder="1" applyAlignment="1">
      <alignment horizontal="center" vertical="center" shrinkToFit="1"/>
    </xf>
    <xf numFmtId="176" fontId="8" fillId="3" borderId="3" xfId="0" applyNumberFormat="1" applyFont="1" applyFill="1" applyBorder="1" applyAlignment="1">
      <alignment horizontal="center" vertical="center" shrinkToFit="1"/>
    </xf>
    <xf numFmtId="176" fontId="8" fillId="3" borderId="7" xfId="0" applyNumberFormat="1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left" vertical="center" indent="1" shrinkToFit="1"/>
    </xf>
    <xf numFmtId="0" fontId="8" fillId="3" borderId="7" xfId="0" applyFont="1" applyFill="1" applyBorder="1" applyAlignment="1">
      <alignment horizontal="left" vertical="center" indent="1" shrinkToFit="1"/>
    </xf>
    <xf numFmtId="0" fontId="8" fillId="3" borderId="4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3" borderId="6" xfId="0" applyFont="1" applyFill="1" applyBorder="1" applyAlignment="1">
      <alignment horizontal="center" vertical="center" shrinkToFit="1"/>
    </xf>
    <xf numFmtId="0" fontId="8" fillId="3" borderId="14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22" fillId="2" borderId="89" xfId="0" applyFont="1" applyFill="1" applyBorder="1" applyAlignment="1">
      <alignment horizontal="center" vertical="distributed" shrinkToFit="1"/>
    </xf>
    <xf numFmtId="0" fontId="22" fillId="2" borderId="90" xfId="0" applyFont="1" applyFill="1" applyBorder="1" applyAlignment="1">
      <alignment horizontal="center" vertical="distributed" shrinkToFit="1"/>
    </xf>
    <xf numFmtId="0" fontId="22" fillId="2" borderId="91" xfId="0" applyFont="1" applyFill="1" applyBorder="1" applyAlignment="1">
      <alignment horizontal="center" vertical="distributed" shrinkToFit="1"/>
    </xf>
    <xf numFmtId="0" fontId="22" fillId="2" borderId="92" xfId="0" applyFont="1" applyFill="1" applyBorder="1" applyAlignment="1">
      <alignment horizontal="center" vertical="distributed" shrinkToFit="1"/>
    </xf>
    <xf numFmtId="0" fontId="8" fillId="2" borderId="26" xfId="0" applyFont="1" applyFill="1" applyBorder="1" applyAlignment="1">
      <alignment horizontal="distributed" vertical="center" indent="1" shrinkToFit="1"/>
    </xf>
    <xf numFmtId="0" fontId="8" fillId="2" borderId="23" xfId="0" applyFont="1" applyFill="1" applyBorder="1" applyAlignment="1">
      <alignment horizontal="distributed" vertical="center" indent="1" shrinkToFit="1"/>
    </xf>
    <xf numFmtId="0" fontId="8" fillId="2" borderId="27" xfId="0" applyFont="1" applyFill="1" applyBorder="1" applyAlignment="1">
      <alignment horizontal="distributed" vertical="center" indent="1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wrapText="1" shrinkToFit="1"/>
    </xf>
    <xf numFmtId="0" fontId="8" fillId="3" borderId="7" xfId="0" applyFont="1" applyFill="1" applyBorder="1" applyAlignment="1">
      <alignment horizontal="center" vertical="center" shrinkToFit="1"/>
    </xf>
    <xf numFmtId="0" fontId="15" fillId="2" borderId="85" xfId="0" applyFont="1" applyFill="1" applyBorder="1" applyAlignment="1">
      <alignment vertical="center" shrinkToFit="1"/>
    </xf>
    <xf numFmtId="0" fontId="15" fillId="2" borderId="84" xfId="0" applyFont="1" applyFill="1" applyBorder="1" applyAlignment="1">
      <alignment vertical="center" shrinkToFit="1"/>
    </xf>
    <xf numFmtId="0" fontId="8" fillId="2" borderId="2" xfId="0" applyFont="1" applyFill="1" applyBorder="1" applyAlignment="1">
      <alignment horizontal="distributed" vertical="center" shrinkToFit="1"/>
    </xf>
    <xf numFmtId="0" fontId="8" fillId="2" borderId="3" xfId="0" applyFont="1" applyFill="1" applyBorder="1" applyAlignment="1">
      <alignment horizontal="distributed" vertical="center" shrinkToFit="1"/>
    </xf>
    <xf numFmtId="0" fontId="8" fillId="2" borderId="7" xfId="0" applyFont="1" applyFill="1" applyBorder="1" applyAlignment="1">
      <alignment horizontal="distributed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38" fontId="8" fillId="3" borderId="2" xfId="1" applyFont="1" applyFill="1" applyBorder="1" applyAlignment="1" applyProtection="1">
      <alignment horizontal="center" vertical="center" shrinkToFit="1"/>
    </xf>
    <xf numFmtId="38" fontId="8" fillId="3" borderId="3" xfId="1" applyFont="1" applyFill="1" applyBorder="1" applyAlignment="1" applyProtection="1">
      <alignment horizontal="center" vertical="center" shrinkToFit="1"/>
    </xf>
    <xf numFmtId="0" fontId="8" fillId="3" borderId="7" xfId="0" applyFont="1" applyFill="1" applyBorder="1" applyAlignment="1">
      <alignment horizontal="center" vertical="center" wrapText="1" shrinkToFit="1"/>
    </xf>
    <xf numFmtId="49" fontId="8" fillId="3" borderId="3" xfId="0" applyNumberFormat="1" applyFont="1" applyFill="1" applyBorder="1" applyAlignment="1">
      <alignment horizontal="left" vertical="center" indent="1" shrinkToFit="1"/>
    </xf>
    <xf numFmtId="0" fontId="19" fillId="2" borderId="11" xfId="0" applyFont="1" applyFill="1" applyBorder="1" applyAlignment="1">
      <alignment horizontal="center" vertical="center" shrinkToFit="1"/>
    </xf>
    <xf numFmtId="0" fontId="19" fillId="2" borderId="9" xfId="0" applyFont="1" applyFill="1" applyBorder="1" applyAlignment="1">
      <alignment horizontal="center" vertical="center" shrinkToFit="1"/>
    </xf>
    <xf numFmtId="38" fontId="2" fillId="2" borderId="0" xfId="1" applyFont="1" applyFill="1" applyBorder="1" applyAlignment="1" applyProtection="1">
      <alignment horizontal="center" vertical="top" shrinkToFit="1"/>
    </xf>
    <xf numFmtId="0" fontId="2" fillId="3" borderId="0" xfId="0" applyFont="1" applyFill="1" applyAlignment="1">
      <alignment horizontal="center" vertical="top" shrinkToFit="1"/>
    </xf>
    <xf numFmtId="0" fontId="2" fillId="2" borderId="0" xfId="0" applyFont="1" applyFill="1" applyAlignment="1">
      <alignment horizontal="center" vertical="top" shrinkToFit="1"/>
    </xf>
    <xf numFmtId="0" fontId="8" fillId="2" borderId="22" xfId="0" applyFont="1" applyFill="1" applyBorder="1" applyAlignment="1">
      <alignment horizontal="center" vertical="center" shrinkToFit="1"/>
    </xf>
    <xf numFmtId="0" fontId="20" fillId="3" borderId="23" xfId="0" applyFont="1" applyFill="1" applyBorder="1" applyAlignment="1">
      <alignment horizontal="center" vertical="center" shrinkToFit="1"/>
    </xf>
    <xf numFmtId="0" fontId="20" fillId="3" borderId="27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49" fontId="8" fillId="3" borderId="5" xfId="0" applyNumberFormat="1" applyFont="1" applyFill="1" applyBorder="1" applyAlignment="1">
      <alignment horizontal="left" vertical="center" indent="1" shrinkToFit="1"/>
    </xf>
    <xf numFmtId="0" fontId="3" fillId="2" borderId="0" xfId="0" applyFont="1" applyFill="1" applyAlignment="1">
      <alignment horizontal="center" shrinkToFit="1"/>
    </xf>
    <xf numFmtId="0" fontId="3" fillId="2" borderId="5" xfId="0" applyFont="1" applyFill="1" applyBorder="1" applyAlignment="1">
      <alignment horizontal="center" shrinkToFit="1"/>
    </xf>
    <xf numFmtId="0" fontId="11" fillId="2" borderId="0" xfId="0" applyFont="1" applyFill="1" applyAlignment="1">
      <alignment horizontal="center" vertical="center" shrinkToFit="1"/>
    </xf>
    <xf numFmtId="0" fontId="5" fillId="2" borderId="0" xfId="0" applyFont="1" applyFill="1" applyAlignment="1">
      <alignment horizontal="center" vertical="center" shrinkToFit="1"/>
    </xf>
    <xf numFmtId="0" fontId="15" fillId="2" borderId="9" xfId="0" applyFont="1" applyFill="1" applyBorder="1" applyAlignment="1">
      <alignment vertical="center" shrinkToFit="1"/>
    </xf>
    <xf numFmtId="0" fontId="15" fillId="2" borderId="10" xfId="0" applyFont="1" applyFill="1" applyBorder="1" applyAlignment="1">
      <alignment vertical="center" shrinkToFit="1"/>
    </xf>
    <xf numFmtId="0" fontId="8" fillId="2" borderId="3" xfId="0" applyFont="1" applyFill="1" applyBorder="1" applyAlignment="1" applyProtection="1">
      <alignment horizontal="center" vertical="center" shrinkToFit="1"/>
      <protection locked="0"/>
    </xf>
    <xf numFmtId="49" fontId="8" fillId="2" borderId="3" xfId="0" applyNumberFormat="1" applyFont="1" applyFill="1" applyBorder="1" applyAlignment="1" applyProtection="1">
      <alignment horizontal="left" vertical="center" indent="1" shrinkToFit="1"/>
      <protection locked="0"/>
    </xf>
    <xf numFmtId="38" fontId="8" fillId="2" borderId="2" xfId="1" applyFont="1" applyFill="1" applyBorder="1" applyAlignment="1" applyProtection="1">
      <alignment horizontal="center" vertical="center" shrinkToFit="1"/>
      <protection locked="0"/>
    </xf>
    <xf numFmtId="38" fontId="8" fillId="2" borderId="3" xfId="1" applyFont="1" applyFill="1" applyBorder="1" applyAlignment="1" applyProtection="1">
      <alignment horizontal="center" vertical="center" shrinkToFit="1"/>
      <protection locked="0"/>
    </xf>
    <xf numFmtId="0" fontId="7" fillId="2" borderId="3" xfId="0" applyFont="1" applyFill="1" applyBorder="1" applyAlignment="1" applyProtection="1">
      <alignment horizontal="center" vertical="center" wrapText="1" shrinkToFit="1"/>
      <protection locked="0"/>
    </xf>
    <xf numFmtId="0" fontId="7" fillId="2" borderId="7" xfId="0" applyFont="1" applyFill="1" applyBorder="1" applyAlignment="1" applyProtection="1">
      <alignment horizontal="center" vertical="center" wrapText="1" shrinkToFit="1"/>
      <protection locked="0"/>
    </xf>
    <xf numFmtId="0" fontId="7" fillId="2" borderId="2" xfId="0" applyFont="1" applyFill="1" applyBorder="1" applyAlignment="1" applyProtection="1">
      <alignment horizontal="center" vertical="center" shrinkToFit="1"/>
      <protection locked="0"/>
    </xf>
    <xf numFmtId="0" fontId="7" fillId="2" borderId="3" xfId="0" applyFont="1" applyFill="1" applyBorder="1" applyAlignment="1" applyProtection="1">
      <alignment horizontal="center" vertical="center" shrinkToFit="1"/>
      <protection locked="0"/>
    </xf>
    <xf numFmtId="0" fontId="7" fillId="2" borderId="7" xfId="0" applyFont="1" applyFill="1" applyBorder="1" applyAlignment="1" applyProtection="1">
      <alignment horizontal="center" vertical="center" shrinkToFit="1"/>
      <protection locked="0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49" fontId="8" fillId="2" borderId="2" xfId="1" applyNumberFormat="1" applyFont="1" applyFill="1" applyBorder="1" applyAlignment="1" applyProtection="1">
      <alignment horizontal="center" vertical="center" shrinkToFit="1"/>
      <protection locked="0"/>
    </xf>
    <xf numFmtId="49" fontId="8" fillId="2" borderId="7" xfId="1" applyNumberFormat="1" applyFont="1" applyFill="1" applyBorder="1" applyAlignment="1" applyProtection="1">
      <alignment horizontal="center" vertical="center" shrinkToFit="1"/>
      <protection locked="0"/>
    </xf>
    <xf numFmtId="0" fontId="8" fillId="2" borderId="6" xfId="0" applyFont="1" applyFill="1" applyBorder="1" applyAlignment="1" applyProtection="1">
      <alignment horizontal="center" vertical="center" shrinkToFit="1"/>
      <protection locked="0"/>
    </xf>
    <xf numFmtId="0" fontId="8" fillId="2" borderId="2" xfId="1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1" applyNumberFormat="1" applyFont="1" applyFill="1" applyBorder="1" applyAlignment="1" applyProtection="1">
      <alignment horizontal="center" vertical="center" shrinkToFit="1"/>
      <protection locked="0"/>
    </xf>
    <xf numFmtId="0" fontId="8" fillId="2" borderId="7" xfId="1" applyNumberFormat="1" applyFont="1" applyFill="1" applyBorder="1" applyAlignment="1" applyProtection="1">
      <alignment horizontal="center" vertical="center" shrinkToFit="1"/>
      <protection locked="0"/>
    </xf>
    <xf numFmtId="0" fontId="8" fillId="2" borderId="17" xfId="0" applyFont="1" applyFill="1" applyBorder="1" applyAlignment="1">
      <alignment horizontal="right" vertical="center" indent="1" shrinkToFit="1"/>
    </xf>
    <xf numFmtId="0" fontId="8" fillId="2" borderId="18" xfId="0" applyFont="1" applyFill="1" applyBorder="1" applyAlignment="1">
      <alignment horizontal="right" vertical="center" indent="1" shrinkToFit="1"/>
    </xf>
    <xf numFmtId="0" fontId="8" fillId="2" borderId="15" xfId="0" applyFont="1" applyFill="1" applyBorder="1" applyAlignment="1">
      <alignment horizontal="right" vertical="center" indent="1" shrinkToFit="1"/>
    </xf>
    <xf numFmtId="0" fontId="25" fillId="2" borderId="2" xfId="1" applyNumberFormat="1" applyFont="1" applyFill="1" applyBorder="1" applyAlignment="1" applyProtection="1">
      <alignment horizontal="center" vertical="center" shrinkToFit="1"/>
      <protection locked="0"/>
    </xf>
    <xf numFmtId="0" fontId="25" fillId="2" borderId="3" xfId="1" applyNumberFormat="1" applyFont="1" applyFill="1" applyBorder="1" applyAlignment="1" applyProtection="1">
      <alignment horizontal="center" vertical="center" shrinkToFit="1"/>
      <protection locked="0"/>
    </xf>
    <xf numFmtId="0" fontId="25" fillId="2" borderId="7" xfId="1" applyNumberFormat="1" applyFont="1" applyFill="1" applyBorder="1" applyAlignment="1" applyProtection="1">
      <alignment horizontal="center" vertical="center" shrinkToFit="1"/>
      <protection locked="0"/>
    </xf>
    <xf numFmtId="176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176" fontId="8" fillId="2" borderId="3" xfId="0" applyNumberFormat="1" applyFont="1" applyFill="1" applyBorder="1" applyAlignment="1" applyProtection="1">
      <alignment horizontal="center" vertical="center" shrinkToFit="1"/>
      <protection locked="0"/>
    </xf>
    <xf numFmtId="176" fontId="8" fillId="2" borderId="7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 applyProtection="1">
      <alignment horizontal="left" vertical="center" indent="1" shrinkToFit="1"/>
      <protection locked="0"/>
    </xf>
    <xf numFmtId="0" fontId="8" fillId="2" borderId="7" xfId="0" applyFont="1" applyFill="1" applyBorder="1" applyAlignment="1" applyProtection="1">
      <alignment horizontal="left" vertical="center" indent="1" shrinkToFit="1"/>
      <protection locked="0"/>
    </xf>
    <xf numFmtId="0" fontId="8" fillId="2" borderId="24" xfId="0" applyFont="1" applyFill="1" applyBorder="1" applyAlignment="1">
      <alignment horizontal="right" vertical="center" indent="1" shrinkToFit="1"/>
    </xf>
    <xf numFmtId="0" fontId="8" fillId="2" borderId="4" xfId="0" applyFont="1" applyFill="1" applyBorder="1" applyAlignment="1" applyProtection="1">
      <alignment horizontal="center" vertical="center" shrinkToFit="1"/>
      <protection locked="0"/>
    </xf>
    <xf numFmtId="176" fontId="8" fillId="2" borderId="21" xfId="0" applyNumberFormat="1" applyFont="1" applyFill="1" applyBorder="1" applyAlignment="1" applyProtection="1">
      <alignment horizontal="center" vertical="center" shrinkToFit="1"/>
      <protection locked="0"/>
    </xf>
    <xf numFmtId="176" fontId="8" fillId="2" borderId="5" xfId="0" applyNumberFormat="1" applyFont="1" applyFill="1" applyBorder="1" applyAlignment="1" applyProtection="1">
      <alignment horizontal="center" vertical="center" shrinkToFit="1"/>
      <protection locked="0"/>
    </xf>
    <xf numFmtId="176" fontId="8" fillId="2" borderId="20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5" xfId="0" applyFont="1" applyFill="1" applyBorder="1" applyAlignment="1" applyProtection="1">
      <alignment horizontal="left" vertical="center" indent="1" shrinkToFit="1"/>
      <protection locked="0"/>
    </xf>
    <xf numFmtId="0" fontId="8" fillId="2" borderId="20" xfId="0" applyFont="1" applyFill="1" applyBorder="1" applyAlignment="1" applyProtection="1">
      <alignment horizontal="left" vertical="center" indent="1" shrinkToFit="1"/>
      <protection locked="0"/>
    </xf>
    <xf numFmtId="49" fontId="8" fillId="2" borderId="5" xfId="0" applyNumberFormat="1" applyFont="1" applyFill="1" applyBorder="1" applyAlignment="1" applyProtection="1">
      <alignment horizontal="left" vertical="center" indent="1" shrinkToFit="1"/>
      <protection locked="0"/>
    </xf>
    <xf numFmtId="0" fontId="20" fillId="2" borderId="23" xfId="0" applyFont="1" applyFill="1" applyBorder="1" applyAlignment="1" applyProtection="1">
      <alignment horizontal="center" vertical="center" shrinkToFit="1"/>
      <protection locked="0"/>
    </xf>
    <xf numFmtId="0" fontId="20" fillId="2" borderId="27" xfId="0" applyFont="1" applyFill="1" applyBorder="1" applyAlignment="1" applyProtection="1">
      <alignment horizontal="center" vertical="center" shrinkToFit="1"/>
      <protection locked="0"/>
    </xf>
    <xf numFmtId="0" fontId="2" fillId="2" borderId="0" xfId="0" applyFont="1" applyFill="1" applyAlignment="1" applyProtection="1">
      <alignment horizontal="center" vertical="top" shrinkToFit="1"/>
      <protection locked="0"/>
    </xf>
    <xf numFmtId="0" fontId="8" fillId="2" borderId="14" xfId="0" applyFont="1" applyFill="1" applyBorder="1" applyAlignment="1" applyProtection="1">
      <alignment horizontal="center" vertical="center" shrinkToFit="1"/>
      <protection locked="0"/>
    </xf>
    <xf numFmtId="0" fontId="7" fillId="2" borderId="8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2" fillId="2" borderId="70" xfId="0" applyFont="1" applyFill="1" applyBorder="1" applyAlignment="1">
      <alignment horizontal="center" vertical="center" shrinkToFit="1"/>
    </xf>
    <xf numFmtId="0" fontId="2" fillId="2" borderId="85" xfId="0" applyFont="1" applyFill="1" applyBorder="1" applyAlignment="1">
      <alignment horizontal="center" vertical="center" shrinkToFit="1"/>
    </xf>
    <xf numFmtId="0" fontId="2" fillId="2" borderId="84" xfId="0" applyFont="1" applyFill="1" applyBorder="1" applyAlignment="1">
      <alignment horizontal="center" vertical="center" shrinkToFit="1"/>
    </xf>
    <xf numFmtId="0" fontId="2" fillId="2" borderId="21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20" xfId="0" applyFont="1" applyFill="1" applyBorder="1" applyAlignment="1">
      <alignment horizontal="center" vertical="center" shrinkToFit="1"/>
    </xf>
    <xf numFmtId="0" fontId="7" fillId="2" borderId="21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8" fillId="2" borderId="2" xfId="1" applyNumberFormat="1" applyFont="1" applyFill="1" applyBorder="1" applyAlignment="1" applyProtection="1">
      <alignment horizontal="center" vertical="center" shrinkToFit="1"/>
    </xf>
    <xf numFmtId="0" fontId="8" fillId="2" borderId="3" xfId="1" applyNumberFormat="1" applyFont="1" applyFill="1" applyBorder="1" applyAlignment="1" applyProtection="1">
      <alignment horizontal="center" vertical="center" shrinkToFit="1"/>
    </xf>
    <xf numFmtId="0" fontId="8" fillId="2" borderId="7" xfId="1" applyNumberFormat="1" applyFont="1" applyFill="1" applyBorder="1" applyAlignment="1" applyProtection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0" fontId="25" fillId="2" borderId="2" xfId="1" applyNumberFormat="1" applyFont="1" applyFill="1" applyBorder="1" applyAlignment="1" applyProtection="1">
      <alignment horizontal="center" vertical="center" shrinkToFit="1"/>
    </xf>
    <xf numFmtId="0" fontId="25" fillId="2" borderId="3" xfId="1" applyNumberFormat="1" applyFont="1" applyFill="1" applyBorder="1" applyAlignment="1" applyProtection="1">
      <alignment horizontal="center" vertical="center" shrinkToFit="1"/>
    </xf>
    <xf numFmtId="0" fontId="25" fillId="2" borderId="7" xfId="1" applyNumberFormat="1" applyFont="1" applyFill="1" applyBorder="1" applyAlignment="1" applyProtection="1">
      <alignment horizontal="center" vertical="center" shrinkToFit="1"/>
    </xf>
    <xf numFmtId="0" fontId="7" fillId="2" borderId="3" xfId="0" applyFont="1" applyFill="1" applyBorder="1" applyAlignment="1">
      <alignment horizontal="center" vertical="center" wrapText="1" shrinkToFit="1"/>
    </xf>
    <xf numFmtId="0" fontId="7" fillId="2" borderId="7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176" fontId="8" fillId="2" borderId="2" xfId="0" applyNumberFormat="1" applyFont="1" applyFill="1" applyBorder="1" applyAlignment="1">
      <alignment horizontal="center" vertical="center" shrinkToFit="1"/>
    </xf>
    <xf numFmtId="176" fontId="8" fillId="2" borderId="3" xfId="0" applyNumberFormat="1" applyFont="1" applyFill="1" applyBorder="1" applyAlignment="1">
      <alignment horizontal="center" vertical="center" shrinkToFit="1"/>
    </xf>
    <xf numFmtId="176" fontId="8" fillId="2" borderId="7" xfId="0" applyNumberFormat="1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left" vertical="center" indent="1" shrinkToFit="1"/>
    </xf>
    <xf numFmtId="0" fontId="8" fillId="2" borderId="7" xfId="0" applyFont="1" applyFill="1" applyBorder="1" applyAlignment="1">
      <alignment horizontal="left" vertical="center" indent="1" shrinkToFit="1"/>
    </xf>
    <xf numFmtId="0" fontId="8" fillId="2" borderId="5" xfId="0" applyFont="1" applyFill="1" applyBorder="1" applyAlignment="1">
      <alignment horizontal="left" vertical="center" indent="1" shrinkToFit="1"/>
    </xf>
    <xf numFmtId="0" fontId="17" fillId="2" borderId="23" xfId="0" applyFont="1" applyFill="1" applyBorder="1" applyAlignment="1">
      <alignment horizontal="center" vertical="center" shrinkToFit="1"/>
    </xf>
    <xf numFmtId="0" fontId="17" fillId="2" borderId="27" xfId="0" applyFont="1" applyFill="1" applyBorder="1" applyAlignment="1">
      <alignment horizontal="center" vertical="center" shrinkToFit="1"/>
    </xf>
    <xf numFmtId="0" fontId="8" fillId="2" borderId="22" xfId="0" applyFont="1" applyFill="1" applyBorder="1" applyAlignment="1">
      <alignment horizontal="distributed" vertical="center" indent="1" shrinkToFit="1"/>
    </xf>
    <xf numFmtId="38" fontId="8" fillId="2" borderId="2" xfId="1" applyFont="1" applyFill="1" applyBorder="1" applyAlignment="1" applyProtection="1">
      <alignment horizontal="center" vertical="center" shrinkToFit="1"/>
    </xf>
    <xf numFmtId="38" fontId="8" fillId="2" borderId="3" xfId="1" applyFont="1" applyFill="1" applyBorder="1" applyAlignment="1" applyProtection="1">
      <alignment horizontal="center" vertical="center" shrinkToFit="1"/>
    </xf>
    <xf numFmtId="0" fontId="7" fillId="2" borderId="7" xfId="0" applyFont="1" applyFill="1" applyBorder="1" applyAlignment="1">
      <alignment horizontal="center" vertical="center" wrapText="1" shrinkToFit="1"/>
    </xf>
    <xf numFmtId="0" fontId="8" fillId="2" borderId="83" xfId="0" applyFont="1" applyFill="1" applyBorder="1" applyAlignment="1">
      <alignment horizontal="center" vertical="center" shrinkToFit="1"/>
    </xf>
    <xf numFmtId="0" fontId="8" fillId="2" borderId="84" xfId="0" applyFont="1" applyFill="1" applyBorder="1" applyAlignment="1">
      <alignment horizontal="center" vertical="center" shrinkToFit="1"/>
    </xf>
    <xf numFmtId="0" fontId="23" fillId="2" borderId="14" xfId="0" applyFont="1" applyFill="1" applyBorder="1" applyAlignment="1">
      <alignment horizontal="center" vertical="center" shrinkToFit="1"/>
    </xf>
    <xf numFmtId="0" fontId="8" fillId="2" borderId="25" xfId="0" applyFont="1" applyFill="1" applyBorder="1" applyAlignment="1">
      <alignment horizontal="distributed" vertical="center" indent="1" shrinkToFit="1"/>
    </xf>
    <xf numFmtId="0" fontId="23" fillId="2" borderId="25" xfId="0" applyFont="1" applyFill="1" applyBorder="1" applyAlignment="1">
      <alignment horizontal="center" vertical="center" shrinkToFit="1"/>
    </xf>
    <xf numFmtId="0" fontId="23" fillId="2" borderId="16" xfId="0" applyFont="1" applyFill="1" applyBorder="1" applyAlignment="1">
      <alignment horizontal="center" vertical="center" shrinkToFit="1"/>
    </xf>
    <xf numFmtId="0" fontId="23" fillId="2" borderId="28" xfId="0" applyFont="1" applyFill="1" applyBorder="1" applyAlignment="1">
      <alignment horizontal="center" vertical="center" shrinkToFit="1"/>
    </xf>
    <xf numFmtId="0" fontId="23" fillId="2" borderId="18" xfId="0" applyFont="1" applyFill="1" applyBorder="1" applyAlignment="1">
      <alignment horizontal="center" vertical="center" shrinkToFit="1"/>
    </xf>
    <xf numFmtId="0" fontId="23" fillId="2" borderId="15" xfId="0" applyFont="1" applyFill="1" applyBorder="1" applyAlignment="1">
      <alignment horizontal="center" vertical="center" shrinkToFit="1"/>
    </xf>
    <xf numFmtId="0" fontId="23" fillId="2" borderId="2" xfId="0" applyFont="1" applyFill="1" applyBorder="1" applyAlignment="1">
      <alignment horizontal="center" vertical="center" shrinkToFit="1"/>
    </xf>
    <xf numFmtId="0" fontId="23" fillId="2" borderId="3" xfId="0" applyFont="1" applyFill="1" applyBorder="1" applyAlignment="1">
      <alignment horizontal="center" vertical="center" shrinkToFit="1"/>
    </xf>
    <xf numFmtId="0" fontId="8" fillId="2" borderId="24" xfId="0" applyFont="1" applyFill="1" applyBorder="1" applyAlignment="1">
      <alignment horizontal="distributed" vertical="center" indent="1" shrinkToFit="1"/>
    </xf>
    <xf numFmtId="0" fontId="8" fillId="2" borderId="11" xfId="0" applyFont="1" applyFill="1" applyBorder="1" applyAlignment="1">
      <alignment horizontal="center" vertical="center" shrinkToFit="1"/>
    </xf>
    <xf numFmtId="176" fontId="8" fillId="2" borderId="21" xfId="0" applyNumberFormat="1" applyFont="1" applyFill="1" applyBorder="1" applyAlignment="1">
      <alignment horizontal="center" vertical="center" shrinkToFit="1"/>
    </xf>
    <xf numFmtId="176" fontId="8" fillId="2" borderId="5" xfId="0" applyNumberFormat="1" applyFont="1" applyFill="1" applyBorder="1" applyAlignment="1">
      <alignment horizontal="center" vertical="center" shrinkToFit="1"/>
    </xf>
    <xf numFmtId="176" fontId="8" fillId="2" borderId="20" xfId="0" applyNumberFormat="1" applyFont="1" applyFill="1" applyBorder="1" applyAlignment="1">
      <alignment horizontal="center" vertical="center" shrinkToFit="1"/>
    </xf>
    <xf numFmtId="0" fontId="8" fillId="2" borderId="20" xfId="0" applyFont="1" applyFill="1" applyBorder="1" applyAlignment="1">
      <alignment horizontal="left" vertical="center" indent="1" shrinkToFit="1"/>
    </xf>
    <xf numFmtId="0" fontId="8" fillId="2" borderId="21" xfId="1" applyNumberFormat="1" applyFont="1" applyFill="1" applyBorder="1" applyAlignment="1" applyProtection="1">
      <alignment horizontal="center" vertical="center" shrinkToFit="1"/>
    </xf>
    <xf numFmtId="0" fontId="8" fillId="2" borderId="5" xfId="1" applyNumberFormat="1" applyFont="1" applyFill="1" applyBorder="1" applyAlignment="1" applyProtection="1">
      <alignment horizontal="center" vertical="center" shrinkToFit="1"/>
    </xf>
    <xf numFmtId="0" fontId="8" fillId="2" borderId="20" xfId="1" applyNumberFormat="1" applyFont="1" applyFill="1" applyBorder="1" applyAlignment="1" applyProtection="1">
      <alignment horizontal="center" vertical="center" shrinkToFit="1"/>
    </xf>
    <xf numFmtId="0" fontId="8" fillId="2" borderId="14" xfId="0" applyFont="1" applyFill="1" applyBorder="1" applyAlignment="1">
      <alignment horizontal="center" vertical="center" shrinkToFit="1"/>
    </xf>
    <xf numFmtId="0" fontId="25" fillId="2" borderId="21" xfId="1" applyNumberFormat="1" applyFont="1" applyFill="1" applyBorder="1" applyAlignment="1" applyProtection="1">
      <alignment horizontal="center" vertical="center" shrinkToFit="1"/>
    </xf>
    <xf numFmtId="0" fontId="25" fillId="2" borderId="5" xfId="1" applyNumberFormat="1" applyFont="1" applyFill="1" applyBorder="1" applyAlignment="1" applyProtection="1">
      <alignment horizontal="center" vertical="center" shrinkToFit="1"/>
    </xf>
    <xf numFmtId="0" fontId="25" fillId="2" borderId="20" xfId="1" applyNumberFormat="1" applyFont="1" applyFill="1" applyBorder="1" applyAlignment="1" applyProtection="1">
      <alignment horizontal="center" vertical="center" shrinkToFit="1"/>
    </xf>
    <xf numFmtId="176" fontId="8" fillId="2" borderId="70" xfId="0" applyNumberFormat="1" applyFont="1" applyFill="1" applyBorder="1" applyAlignment="1">
      <alignment horizontal="center" vertical="center" shrinkToFit="1"/>
    </xf>
    <xf numFmtId="176" fontId="8" fillId="2" borderId="85" xfId="0" applyNumberFormat="1" applyFont="1" applyFill="1" applyBorder="1" applyAlignment="1">
      <alignment horizontal="center" vertical="center" shrinkToFit="1"/>
    </xf>
    <xf numFmtId="176" fontId="8" fillId="2" borderId="84" xfId="0" applyNumberFormat="1" applyFont="1" applyFill="1" applyBorder="1" applyAlignment="1">
      <alignment horizontal="center" vertical="center" shrinkToFit="1"/>
    </xf>
    <xf numFmtId="0" fontId="8" fillId="2" borderId="85" xfId="0" applyFont="1" applyFill="1" applyBorder="1" applyAlignment="1">
      <alignment horizontal="left" vertical="center" indent="1" shrinkToFit="1"/>
    </xf>
    <xf numFmtId="0" fontId="8" fillId="2" borderId="84" xfId="0" applyFont="1" applyFill="1" applyBorder="1" applyAlignment="1">
      <alignment horizontal="left" vertical="center" indent="1" shrinkToFit="1"/>
    </xf>
    <xf numFmtId="0" fontId="8" fillId="2" borderId="70" xfId="1" applyNumberFormat="1" applyFont="1" applyFill="1" applyBorder="1" applyAlignment="1" applyProtection="1">
      <alignment horizontal="center" vertical="center" shrinkToFit="1"/>
    </xf>
    <xf numFmtId="0" fontId="8" fillId="2" borderId="85" xfId="1" applyNumberFormat="1" applyFont="1" applyFill="1" applyBorder="1" applyAlignment="1" applyProtection="1">
      <alignment horizontal="center" vertical="center" shrinkToFit="1"/>
    </xf>
    <xf numFmtId="0" fontId="8" fillId="2" borderId="84" xfId="1" applyNumberFormat="1" applyFont="1" applyFill="1" applyBorder="1" applyAlignment="1" applyProtection="1">
      <alignment horizontal="center" vertical="center" shrinkToFit="1"/>
    </xf>
    <xf numFmtId="0" fontId="8" fillId="2" borderId="86" xfId="0" applyFont="1" applyFill="1" applyBorder="1" applyAlignment="1">
      <alignment horizontal="center" vertical="center" shrinkToFit="1"/>
    </xf>
    <xf numFmtId="0" fontId="25" fillId="2" borderId="70" xfId="1" applyNumberFormat="1" applyFont="1" applyFill="1" applyBorder="1" applyAlignment="1" applyProtection="1">
      <alignment horizontal="center" vertical="center" shrinkToFit="1"/>
    </xf>
    <xf numFmtId="0" fontId="25" fillId="2" borderId="85" xfId="1" applyNumberFormat="1" applyFont="1" applyFill="1" applyBorder="1" applyAlignment="1" applyProtection="1">
      <alignment horizontal="center" vertical="center" shrinkToFit="1"/>
    </xf>
    <xf numFmtId="0" fontId="25" fillId="2" borderId="84" xfId="1" applyNumberFormat="1" applyFont="1" applyFill="1" applyBorder="1" applyAlignment="1" applyProtection="1">
      <alignment horizontal="center" vertical="center" shrinkToFit="1"/>
    </xf>
    <xf numFmtId="0" fontId="23" fillId="2" borderId="26" xfId="0" applyFont="1" applyFill="1" applyBorder="1" applyAlignment="1">
      <alignment horizontal="center" vertical="center" shrinkToFit="1"/>
    </xf>
    <xf numFmtId="0" fontId="23" fillId="2" borderId="23" xfId="0" applyFont="1" applyFill="1" applyBorder="1" applyAlignment="1">
      <alignment horizontal="center" vertical="center" shrinkToFit="1"/>
    </xf>
    <xf numFmtId="0" fontId="23" fillId="2" borderId="24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E6423E"/>
      <color rgb="FFC0C0C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73025</xdr:colOff>
      <xdr:row>14</xdr:row>
      <xdr:rowOff>89959</xdr:rowOff>
    </xdr:from>
    <xdr:to>
      <xdr:col>54</xdr:col>
      <xdr:colOff>64365</xdr:colOff>
      <xdr:row>31</xdr:row>
      <xdr:rowOff>57150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37580371-2E45-466F-8209-A778FA3B26EE}"/>
            </a:ext>
          </a:extLst>
        </xdr:cNvPr>
        <xdr:cNvGrpSpPr/>
      </xdr:nvGrpSpPr>
      <xdr:grpSpPr>
        <a:xfrm>
          <a:off x="7883525" y="2680759"/>
          <a:ext cx="2467840" cy="3853391"/>
          <a:chOff x="7949046" y="2763106"/>
          <a:chExt cx="2286132" cy="3633372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AAA2FF2B-77EA-5D1C-01BB-C04F08FD77A1}"/>
              </a:ext>
            </a:extLst>
          </xdr:cNvPr>
          <xdr:cNvSpPr/>
        </xdr:nvSpPr>
        <xdr:spPr>
          <a:xfrm>
            <a:off x="7949046" y="2763106"/>
            <a:ext cx="2160000" cy="268431"/>
          </a:xfrm>
          <a:prstGeom prst="rect">
            <a:avLst/>
          </a:prstGeom>
          <a:solidFill>
            <a:srgbClr val="FFFF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en-US" altLang="ja-JP" sz="1000">
                <a:solidFill>
                  <a:sysClr val="windowText" lastClr="000000"/>
                </a:solidFill>
              </a:rPr>
              <a:t>[</a:t>
            </a:r>
            <a:r>
              <a:rPr kumimoji="1" lang="ja-JP" altLang="en-US" sz="800" b="1">
                <a:solidFill>
                  <a:sysClr val="windowText" lastClr="000000"/>
                </a:solidFill>
              </a:rPr>
              <a:t>入力上の注意事項</a:t>
            </a:r>
            <a:r>
              <a:rPr kumimoji="1" lang="en-US" altLang="ja-JP" sz="1000">
                <a:solidFill>
                  <a:sysClr val="windowText" lastClr="000000"/>
                </a:solidFill>
              </a:rPr>
              <a:t>]</a:t>
            </a:r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BF23757F-46A0-C953-A794-C8226DAE8850}"/>
              </a:ext>
            </a:extLst>
          </xdr:cNvPr>
          <xdr:cNvSpPr/>
        </xdr:nvSpPr>
        <xdr:spPr>
          <a:xfrm>
            <a:off x="7949046" y="3001242"/>
            <a:ext cx="2286132" cy="3395236"/>
          </a:xfrm>
          <a:prstGeom prst="rect">
            <a:avLst/>
          </a:prstGeom>
          <a:solidFill>
            <a:srgbClr val="FFFF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◎　支払い条件は現場担当者と打合せの</a:t>
            </a:r>
            <a:endPara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　　うえご入力下さい。</a:t>
            </a:r>
            <a:endPara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　　未入力の場合は、当社規定の条件で</a:t>
            </a:r>
            <a:endPara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　　支払いとなります。</a:t>
            </a:r>
            <a:endPara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/>
            <a:endPara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◎　現場が２つ以上になる場合は、現場</a:t>
            </a:r>
            <a:endPara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　　ごとに請求書ファイルを作成し、別</a:t>
            </a:r>
            <a:endPara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　　途請求合計表ファイルと併せて提出</a:t>
            </a:r>
            <a:endPara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　　願います。</a:t>
            </a:r>
            <a:endPara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/>
            <a:endPara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◎　明細の金額は税抜きで入力し、軽減</a:t>
            </a:r>
            <a:endPara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　　税率対象品目の場合は「</a:t>
            </a:r>
            <a:r>
              <a:rPr kumimoji="1" lang="en-US" altLang="ja-JP" sz="90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※</a:t>
            </a:r>
            <a:r>
              <a:rPr kumimoji="1" lang="ja-JP" altLang="en-US" sz="90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」を、消</a:t>
            </a:r>
            <a:endPara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　　費税対象外品目の場合は「外」を選</a:t>
            </a:r>
            <a:endPara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　　択して下さい。①③⑤に税区分ごと</a:t>
            </a:r>
            <a:endPara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　　に表示されます。</a:t>
            </a:r>
            <a:endPara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/>
            <a:endPara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◎　末日締切後、翌月５日迄に速やかに</a:t>
            </a:r>
            <a:endPara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　　提出して下さい。期日迄に提出され</a:t>
            </a:r>
            <a:endPara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　　ない場合は、支払いが１ヶ月遅れる</a:t>
            </a:r>
            <a:endPara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　　ことになりますので、ご注意下さい。</a:t>
            </a:r>
            <a:endPara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</xdr:grpSp>
    <xdr:clientData/>
  </xdr:twoCellAnchor>
  <xdr:twoCellAnchor>
    <xdr:from>
      <xdr:col>0</xdr:col>
      <xdr:colOff>42333</xdr:colOff>
      <xdr:row>0</xdr:row>
      <xdr:rowOff>42333</xdr:rowOff>
    </xdr:from>
    <xdr:to>
      <xdr:col>18</xdr:col>
      <xdr:colOff>185208</xdr:colOff>
      <xdr:row>2</xdr:row>
      <xdr:rowOff>123825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40C94CFD-1832-4F1B-B150-DFA8CDFBA053}"/>
            </a:ext>
          </a:extLst>
        </xdr:cNvPr>
        <xdr:cNvSpPr/>
      </xdr:nvSpPr>
      <xdr:spPr>
        <a:xfrm>
          <a:off x="42333" y="42333"/>
          <a:ext cx="3571875" cy="310092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背景色があるセル部分を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協力会社控シート</a:t>
          </a:r>
          <a:r>
            <a:rPr kumimoji="1" lang="ja-JP" altLang="en-US" sz="1100" b="1">
              <a:solidFill>
                <a:srgbClr val="FF0000"/>
              </a:solidFill>
            </a:rPr>
            <a:t>に入力</a:t>
          </a:r>
        </a:p>
      </xdr:txBody>
    </xdr:sp>
    <xdr:clientData/>
  </xdr:twoCellAnchor>
  <xdr:twoCellAnchor>
    <xdr:from>
      <xdr:col>22</xdr:col>
      <xdr:colOff>5603</xdr:colOff>
      <xdr:row>14</xdr:row>
      <xdr:rowOff>171450</xdr:rowOff>
    </xdr:from>
    <xdr:to>
      <xdr:col>34</xdr:col>
      <xdr:colOff>72838</xdr:colOff>
      <xdr:row>16</xdr:row>
      <xdr:rowOff>161925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900FB441-C9C5-4AAE-8948-DE9A07D2CCFC}"/>
            </a:ext>
          </a:extLst>
        </xdr:cNvPr>
        <xdr:cNvGrpSpPr/>
      </xdr:nvGrpSpPr>
      <xdr:grpSpPr>
        <a:xfrm>
          <a:off x="4196603" y="2762250"/>
          <a:ext cx="2353235" cy="447675"/>
          <a:chOff x="3806078" y="2533650"/>
          <a:chExt cx="2353235" cy="466725"/>
        </a:xfrm>
      </xdr:grpSpPr>
      <xdr:sp macro="" textlink="">
        <xdr:nvSpPr>
          <xdr:cNvPr id="7" name="四角形: 角を丸くする 6">
            <a:extLst>
              <a:ext uri="{FF2B5EF4-FFF2-40B4-BE49-F238E27FC236}">
                <a16:creationId xmlns:a16="http://schemas.microsoft.com/office/drawing/2014/main" id="{069FA522-6946-EC8A-8711-35EAC9ECC20A}"/>
              </a:ext>
            </a:extLst>
          </xdr:cNvPr>
          <xdr:cNvSpPr/>
        </xdr:nvSpPr>
        <xdr:spPr>
          <a:xfrm>
            <a:off x="3806078" y="2762251"/>
            <a:ext cx="2353235" cy="238124"/>
          </a:xfrm>
          <a:prstGeom prst="roundRect">
            <a:avLst/>
          </a:prstGeom>
          <a:solidFill>
            <a:schemeClr val="accent5">
              <a:lumMod val="20000"/>
              <a:lumOff val="80000"/>
            </a:schemeClr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100" b="1">
                <a:solidFill>
                  <a:srgbClr val="FF0000"/>
                </a:solidFill>
              </a:rPr>
              <a:t>数量と単価（税抜き）を必ず入力</a:t>
            </a:r>
          </a:p>
        </xdr:txBody>
      </xdr:sp>
      <xdr:cxnSp macro="">
        <xdr:nvCxnSpPr>
          <xdr:cNvPr id="8" name="直線矢印コネクタ 7">
            <a:extLst>
              <a:ext uri="{FF2B5EF4-FFF2-40B4-BE49-F238E27FC236}">
                <a16:creationId xmlns:a16="http://schemas.microsoft.com/office/drawing/2014/main" id="{D9738812-C1D3-7DC8-3822-9DCEF1DC2324}"/>
              </a:ext>
            </a:extLst>
          </xdr:cNvPr>
          <xdr:cNvCxnSpPr/>
        </xdr:nvCxnSpPr>
        <xdr:spPr>
          <a:xfrm flipV="1">
            <a:off x="5381625" y="2533650"/>
            <a:ext cx="136071" cy="225879"/>
          </a:xfrm>
          <a:prstGeom prst="straightConnector1">
            <a:avLst/>
          </a:prstGeom>
          <a:ln w="12700">
            <a:solidFill>
              <a:srgbClr val="FF0000"/>
            </a:solidFill>
            <a:tailEnd type="triangle" w="lg" len="lg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矢印コネクタ 8">
            <a:extLst>
              <a:ext uri="{FF2B5EF4-FFF2-40B4-BE49-F238E27FC236}">
                <a16:creationId xmlns:a16="http://schemas.microsoft.com/office/drawing/2014/main" id="{74FA2B85-27B7-3D29-3E99-30896460B4BA}"/>
              </a:ext>
            </a:extLst>
          </xdr:cNvPr>
          <xdr:cNvCxnSpPr/>
        </xdr:nvCxnSpPr>
        <xdr:spPr>
          <a:xfrm flipH="1" flipV="1">
            <a:off x="4306661" y="2533650"/>
            <a:ext cx="183696" cy="225879"/>
          </a:xfrm>
          <a:prstGeom prst="straightConnector1">
            <a:avLst/>
          </a:prstGeom>
          <a:ln w="12700">
            <a:solidFill>
              <a:srgbClr val="FF0000"/>
            </a:solidFill>
            <a:tailEnd type="triangle" w="lg" len="lg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40</xdr:col>
      <xdr:colOff>57150</xdr:colOff>
      <xdr:row>0</xdr:row>
      <xdr:rowOff>9525</xdr:rowOff>
    </xdr:from>
    <xdr:to>
      <xdr:col>48</xdr:col>
      <xdr:colOff>133350</xdr:colOff>
      <xdr:row>3</xdr:row>
      <xdr:rowOff>24910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6A9AECF1-9012-4C62-BE50-2E9CA9EE82D9}"/>
            </a:ext>
          </a:extLst>
        </xdr:cNvPr>
        <xdr:cNvGrpSpPr/>
      </xdr:nvGrpSpPr>
      <xdr:grpSpPr>
        <a:xfrm>
          <a:off x="7677150" y="9525"/>
          <a:ext cx="1600200" cy="415435"/>
          <a:chOff x="6905625" y="133351"/>
          <a:chExt cx="1600200" cy="415435"/>
        </a:xfrm>
      </xdr:grpSpPr>
      <xdr:sp macro="" textlink="">
        <xdr:nvSpPr>
          <xdr:cNvPr id="11" name="四角形: 角を丸くする 10">
            <a:extLst>
              <a:ext uri="{FF2B5EF4-FFF2-40B4-BE49-F238E27FC236}">
                <a16:creationId xmlns:a16="http://schemas.microsoft.com/office/drawing/2014/main" id="{9895A1A4-4670-63FE-C2F1-A083E7F3EA19}"/>
              </a:ext>
            </a:extLst>
          </xdr:cNvPr>
          <xdr:cNvSpPr/>
        </xdr:nvSpPr>
        <xdr:spPr>
          <a:xfrm>
            <a:off x="6905625" y="133351"/>
            <a:ext cx="1600200" cy="247650"/>
          </a:xfrm>
          <a:prstGeom prst="roundRect">
            <a:avLst/>
          </a:prstGeom>
          <a:solidFill>
            <a:schemeClr val="accent5">
              <a:lumMod val="20000"/>
              <a:lumOff val="80000"/>
            </a:schemeClr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100" b="1">
                <a:solidFill>
                  <a:srgbClr val="FF0000"/>
                </a:solidFill>
              </a:rPr>
              <a:t>請求書発行日を入力</a:t>
            </a:r>
          </a:p>
        </xdr:txBody>
      </xdr:sp>
      <xdr:cxnSp macro="">
        <xdr:nvCxnSpPr>
          <xdr:cNvPr id="12" name="直線矢印コネクタ 11">
            <a:extLst>
              <a:ext uri="{FF2B5EF4-FFF2-40B4-BE49-F238E27FC236}">
                <a16:creationId xmlns:a16="http://schemas.microsoft.com/office/drawing/2014/main" id="{11607075-754E-4197-191E-BE8C74A78FF0}"/>
              </a:ext>
            </a:extLst>
          </xdr:cNvPr>
          <xdr:cNvCxnSpPr/>
        </xdr:nvCxnSpPr>
        <xdr:spPr>
          <a:xfrm>
            <a:off x="8149109" y="385606"/>
            <a:ext cx="328141" cy="163180"/>
          </a:xfrm>
          <a:prstGeom prst="straightConnector1">
            <a:avLst/>
          </a:prstGeom>
          <a:ln w="12700">
            <a:solidFill>
              <a:srgbClr val="FF0000"/>
            </a:solidFill>
            <a:tailEnd type="triangle" w="lg" len="lg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15</xdr:col>
      <xdr:colOff>142875</xdr:colOff>
      <xdr:row>5</xdr:row>
      <xdr:rowOff>0</xdr:rowOff>
    </xdr:from>
    <xdr:to>
      <xdr:col>24</xdr:col>
      <xdr:colOff>151039</xdr:colOff>
      <xdr:row>6</xdr:row>
      <xdr:rowOff>19050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D903BE7C-9F07-4B88-A03E-4E34F499CA47}"/>
            </a:ext>
          </a:extLst>
        </xdr:cNvPr>
        <xdr:cNvGrpSpPr/>
      </xdr:nvGrpSpPr>
      <xdr:grpSpPr>
        <a:xfrm>
          <a:off x="3000375" y="704850"/>
          <a:ext cx="1722664" cy="247650"/>
          <a:chOff x="2877911" y="762001"/>
          <a:chExt cx="1722664" cy="247650"/>
        </a:xfrm>
      </xdr:grpSpPr>
      <xdr:sp macro="" textlink="">
        <xdr:nvSpPr>
          <xdr:cNvPr id="14" name="四角形: 角を丸くする 13">
            <a:extLst>
              <a:ext uri="{FF2B5EF4-FFF2-40B4-BE49-F238E27FC236}">
                <a16:creationId xmlns:a16="http://schemas.microsoft.com/office/drawing/2014/main" id="{7382C8A7-6A0D-3D82-6413-D757F78C2779}"/>
              </a:ext>
            </a:extLst>
          </xdr:cNvPr>
          <xdr:cNvSpPr/>
        </xdr:nvSpPr>
        <xdr:spPr>
          <a:xfrm>
            <a:off x="3457575" y="762001"/>
            <a:ext cx="1143000" cy="247650"/>
          </a:xfrm>
          <a:prstGeom prst="roundRect">
            <a:avLst/>
          </a:prstGeom>
          <a:solidFill>
            <a:schemeClr val="accent5">
              <a:lumMod val="20000"/>
              <a:lumOff val="80000"/>
            </a:schemeClr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100" b="1">
                <a:solidFill>
                  <a:srgbClr val="FF0000"/>
                </a:solidFill>
              </a:rPr>
              <a:t>現場名を入力</a:t>
            </a:r>
          </a:p>
        </xdr:txBody>
      </xdr:sp>
      <xdr:cxnSp macro="">
        <xdr:nvCxnSpPr>
          <xdr:cNvPr id="15" name="直線矢印コネクタ 14">
            <a:extLst>
              <a:ext uri="{FF2B5EF4-FFF2-40B4-BE49-F238E27FC236}">
                <a16:creationId xmlns:a16="http://schemas.microsoft.com/office/drawing/2014/main" id="{87DA1AB7-7B20-6CAC-12FD-9391AF079C13}"/>
              </a:ext>
            </a:extLst>
          </xdr:cNvPr>
          <xdr:cNvCxnSpPr>
            <a:stCxn id="14" idx="1"/>
          </xdr:cNvCxnSpPr>
        </xdr:nvCxnSpPr>
        <xdr:spPr>
          <a:xfrm flipH="1" flipV="1">
            <a:off x="2877911" y="881743"/>
            <a:ext cx="579664" cy="2722"/>
          </a:xfrm>
          <a:prstGeom prst="straightConnector1">
            <a:avLst/>
          </a:prstGeom>
          <a:ln w="12700">
            <a:solidFill>
              <a:srgbClr val="FF0000"/>
            </a:solidFill>
            <a:tailEnd type="triangle" w="lg" len="lg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18</xdr:col>
      <xdr:colOff>19050</xdr:colOff>
      <xdr:row>6</xdr:row>
      <xdr:rowOff>152400</xdr:rowOff>
    </xdr:from>
    <xdr:to>
      <xdr:col>30</xdr:col>
      <xdr:colOff>114300</xdr:colOff>
      <xdr:row>8</xdr:row>
      <xdr:rowOff>38101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7E30144B-DDAE-4F83-8E83-04B2CAF13EB2}"/>
            </a:ext>
          </a:extLst>
        </xdr:cNvPr>
        <xdr:cNvGrpSpPr/>
      </xdr:nvGrpSpPr>
      <xdr:grpSpPr>
        <a:xfrm>
          <a:off x="3448050" y="1085850"/>
          <a:ext cx="2381250" cy="342901"/>
          <a:chOff x="3514725" y="1238250"/>
          <a:chExt cx="2381250" cy="342901"/>
        </a:xfrm>
      </xdr:grpSpPr>
      <xdr:sp macro="" textlink="">
        <xdr:nvSpPr>
          <xdr:cNvPr id="17" name="四角形: 角を丸くする 16">
            <a:extLst>
              <a:ext uri="{FF2B5EF4-FFF2-40B4-BE49-F238E27FC236}">
                <a16:creationId xmlns:a16="http://schemas.microsoft.com/office/drawing/2014/main" id="{26152C8B-7140-F985-E230-EE4478EE16EF}"/>
              </a:ext>
            </a:extLst>
          </xdr:cNvPr>
          <xdr:cNvSpPr/>
        </xdr:nvSpPr>
        <xdr:spPr>
          <a:xfrm>
            <a:off x="3514725" y="1333501"/>
            <a:ext cx="1295400" cy="247650"/>
          </a:xfrm>
          <a:prstGeom prst="roundRect">
            <a:avLst/>
          </a:prstGeom>
          <a:solidFill>
            <a:schemeClr val="accent5">
              <a:lumMod val="20000"/>
              <a:lumOff val="80000"/>
            </a:schemeClr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100" b="1">
                <a:solidFill>
                  <a:srgbClr val="FF0000"/>
                </a:solidFill>
              </a:rPr>
              <a:t>会社情報を入力</a:t>
            </a:r>
          </a:p>
        </xdr:txBody>
      </xdr:sp>
      <xdr:cxnSp macro="">
        <xdr:nvCxnSpPr>
          <xdr:cNvPr id="18" name="直線矢印コネクタ 17">
            <a:extLst>
              <a:ext uri="{FF2B5EF4-FFF2-40B4-BE49-F238E27FC236}">
                <a16:creationId xmlns:a16="http://schemas.microsoft.com/office/drawing/2014/main" id="{B90EBC6B-AA58-E2FA-CDA0-4EACFB012583}"/>
              </a:ext>
            </a:extLst>
          </xdr:cNvPr>
          <xdr:cNvCxnSpPr/>
        </xdr:nvCxnSpPr>
        <xdr:spPr>
          <a:xfrm flipV="1">
            <a:off x="4807404" y="1238250"/>
            <a:ext cx="1088571" cy="212272"/>
          </a:xfrm>
          <a:prstGeom prst="straightConnector1">
            <a:avLst/>
          </a:prstGeom>
          <a:ln w="12700">
            <a:solidFill>
              <a:srgbClr val="FF0000"/>
            </a:solidFill>
            <a:tailEnd type="triangle" w="lg" len="lg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18</xdr:col>
      <xdr:colOff>57150</xdr:colOff>
      <xdr:row>9</xdr:row>
      <xdr:rowOff>161925</xdr:rowOff>
    </xdr:from>
    <xdr:to>
      <xdr:col>29</xdr:col>
      <xdr:colOff>161925</xdr:colOff>
      <xdr:row>10</xdr:row>
      <xdr:rowOff>180976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7EF8785E-98EA-435B-8729-543088B47CF9}"/>
            </a:ext>
          </a:extLst>
        </xdr:cNvPr>
        <xdr:cNvGrpSpPr/>
      </xdr:nvGrpSpPr>
      <xdr:grpSpPr>
        <a:xfrm>
          <a:off x="3486150" y="1781175"/>
          <a:ext cx="2200275" cy="247651"/>
          <a:chOff x="3514725" y="1333500"/>
          <a:chExt cx="2200275" cy="247651"/>
        </a:xfrm>
      </xdr:grpSpPr>
      <xdr:sp macro="" textlink="">
        <xdr:nvSpPr>
          <xdr:cNvPr id="20" name="四角形: 角を丸くする 19">
            <a:extLst>
              <a:ext uri="{FF2B5EF4-FFF2-40B4-BE49-F238E27FC236}">
                <a16:creationId xmlns:a16="http://schemas.microsoft.com/office/drawing/2014/main" id="{929D9F57-71E0-4740-F325-3085658144A7}"/>
              </a:ext>
            </a:extLst>
          </xdr:cNvPr>
          <xdr:cNvSpPr/>
        </xdr:nvSpPr>
        <xdr:spPr>
          <a:xfrm>
            <a:off x="3514725" y="1333501"/>
            <a:ext cx="1295400" cy="247650"/>
          </a:xfrm>
          <a:prstGeom prst="roundRect">
            <a:avLst/>
          </a:prstGeom>
          <a:solidFill>
            <a:schemeClr val="accent5">
              <a:lumMod val="20000"/>
              <a:lumOff val="80000"/>
            </a:schemeClr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100" b="1">
                <a:solidFill>
                  <a:srgbClr val="FF0000"/>
                </a:solidFill>
              </a:rPr>
              <a:t>支払情報を入力</a:t>
            </a:r>
          </a:p>
        </xdr:txBody>
      </xdr:sp>
      <xdr:cxnSp macro="">
        <xdr:nvCxnSpPr>
          <xdr:cNvPr id="21" name="直線矢印コネクタ 20">
            <a:extLst>
              <a:ext uri="{FF2B5EF4-FFF2-40B4-BE49-F238E27FC236}">
                <a16:creationId xmlns:a16="http://schemas.microsoft.com/office/drawing/2014/main" id="{50EFD682-4385-E2C8-E825-90D2B5816E3C}"/>
              </a:ext>
            </a:extLst>
          </xdr:cNvPr>
          <xdr:cNvCxnSpPr/>
        </xdr:nvCxnSpPr>
        <xdr:spPr>
          <a:xfrm flipV="1">
            <a:off x="4807404" y="1333500"/>
            <a:ext cx="907596" cy="117022"/>
          </a:xfrm>
          <a:prstGeom prst="straightConnector1">
            <a:avLst/>
          </a:prstGeom>
          <a:ln w="12700">
            <a:solidFill>
              <a:srgbClr val="FF0000"/>
            </a:solidFill>
            <a:tailEnd type="triangle" w="lg" len="lg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42</xdr:col>
      <xdr:colOff>171450</xdr:colOff>
      <xdr:row>9</xdr:row>
      <xdr:rowOff>219808</xdr:rowOff>
    </xdr:from>
    <xdr:to>
      <xdr:col>53</xdr:col>
      <xdr:colOff>171450</xdr:colOff>
      <xdr:row>13</xdr:row>
      <xdr:rowOff>84993</xdr:rowOff>
    </xdr:to>
    <xdr:grpSp>
      <xdr:nvGrpSpPr>
        <xdr:cNvPr id="22" name="グループ化 21">
          <a:extLst>
            <a:ext uri="{FF2B5EF4-FFF2-40B4-BE49-F238E27FC236}">
              <a16:creationId xmlns:a16="http://schemas.microsoft.com/office/drawing/2014/main" id="{D9AEB593-EE17-49D3-8AAC-FCC6AF28ECAB}"/>
            </a:ext>
          </a:extLst>
        </xdr:cNvPr>
        <xdr:cNvGrpSpPr/>
      </xdr:nvGrpSpPr>
      <xdr:grpSpPr>
        <a:xfrm>
          <a:off x="8172450" y="1839058"/>
          <a:ext cx="2095500" cy="608135"/>
          <a:chOff x="1857375" y="888426"/>
          <a:chExt cx="2095500" cy="606999"/>
        </a:xfrm>
      </xdr:grpSpPr>
      <xdr:sp macro="" textlink="">
        <xdr:nvSpPr>
          <xdr:cNvPr id="23" name="四角形: 角を丸くする 22">
            <a:extLst>
              <a:ext uri="{FF2B5EF4-FFF2-40B4-BE49-F238E27FC236}">
                <a16:creationId xmlns:a16="http://schemas.microsoft.com/office/drawing/2014/main" id="{F49559B9-07AB-6CCB-888A-613E269F066F}"/>
              </a:ext>
            </a:extLst>
          </xdr:cNvPr>
          <xdr:cNvSpPr/>
        </xdr:nvSpPr>
        <xdr:spPr>
          <a:xfrm>
            <a:off x="1857375" y="1247775"/>
            <a:ext cx="2095500" cy="247650"/>
          </a:xfrm>
          <a:prstGeom prst="roundRect">
            <a:avLst/>
          </a:prstGeom>
          <a:solidFill>
            <a:schemeClr val="accent5">
              <a:lumMod val="20000"/>
              <a:lumOff val="80000"/>
            </a:schemeClr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100" b="1">
                <a:solidFill>
                  <a:srgbClr val="FF0000"/>
                </a:solidFill>
              </a:rPr>
              <a:t>口座番号は右詰めで入力</a:t>
            </a:r>
          </a:p>
        </xdr:txBody>
      </xdr:sp>
      <xdr:cxnSp macro="">
        <xdr:nvCxnSpPr>
          <xdr:cNvPr id="24" name="直線矢印コネクタ 23">
            <a:extLst>
              <a:ext uri="{FF2B5EF4-FFF2-40B4-BE49-F238E27FC236}">
                <a16:creationId xmlns:a16="http://schemas.microsoft.com/office/drawing/2014/main" id="{0653AE65-A079-8D6D-3172-525565939BFB}"/>
              </a:ext>
            </a:extLst>
          </xdr:cNvPr>
          <xdr:cNvCxnSpPr>
            <a:stCxn id="23" idx="0"/>
          </xdr:cNvCxnSpPr>
        </xdr:nvCxnSpPr>
        <xdr:spPr>
          <a:xfrm flipV="1">
            <a:off x="2905125" y="888426"/>
            <a:ext cx="407377" cy="359349"/>
          </a:xfrm>
          <a:prstGeom prst="straightConnector1">
            <a:avLst/>
          </a:prstGeom>
          <a:ln w="12700">
            <a:solidFill>
              <a:srgbClr val="FF0000"/>
            </a:solidFill>
            <a:tailEnd type="triangle" w="lg" len="lg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40</xdr:col>
      <xdr:colOff>180975</xdr:colOff>
      <xdr:row>4</xdr:row>
      <xdr:rowOff>195454</xdr:rowOff>
    </xdr:from>
    <xdr:to>
      <xdr:col>54</xdr:col>
      <xdr:colOff>57149</xdr:colOff>
      <xdr:row>7</xdr:row>
      <xdr:rowOff>117233</xdr:rowOff>
    </xdr:to>
    <xdr:grpSp>
      <xdr:nvGrpSpPr>
        <xdr:cNvPr id="25" name="グループ化 24">
          <a:extLst>
            <a:ext uri="{FF2B5EF4-FFF2-40B4-BE49-F238E27FC236}">
              <a16:creationId xmlns:a16="http://schemas.microsoft.com/office/drawing/2014/main" id="{DDF1B154-39B4-4064-A7A3-7CCB81B71C07}"/>
            </a:ext>
          </a:extLst>
        </xdr:cNvPr>
        <xdr:cNvGrpSpPr/>
      </xdr:nvGrpSpPr>
      <xdr:grpSpPr>
        <a:xfrm>
          <a:off x="7800975" y="652654"/>
          <a:ext cx="2543174" cy="626629"/>
          <a:chOff x="7896226" y="2124076"/>
          <a:chExt cx="2543174" cy="694338"/>
        </a:xfrm>
      </xdr:grpSpPr>
      <xdr:sp macro="" textlink="">
        <xdr:nvSpPr>
          <xdr:cNvPr id="26" name="四角形: 角を丸くする 25">
            <a:extLst>
              <a:ext uri="{FF2B5EF4-FFF2-40B4-BE49-F238E27FC236}">
                <a16:creationId xmlns:a16="http://schemas.microsoft.com/office/drawing/2014/main" id="{FA22CA28-EE51-F86D-F7DF-BB07FDD9CF26}"/>
              </a:ext>
            </a:extLst>
          </xdr:cNvPr>
          <xdr:cNvSpPr/>
        </xdr:nvSpPr>
        <xdr:spPr>
          <a:xfrm>
            <a:off x="7896226" y="2124076"/>
            <a:ext cx="2543174" cy="476250"/>
          </a:xfrm>
          <a:prstGeom prst="roundRect">
            <a:avLst/>
          </a:prstGeom>
          <a:solidFill>
            <a:schemeClr val="accent5">
              <a:lumMod val="20000"/>
              <a:lumOff val="80000"/>
            </a:schemeClr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1"/>
          <a:lstStyle/>
          <a:p>
            <a:pPr algn="l">
              <a:lnSpc>
                <a:spcPts val="1000"/>
              </a:lnSpc>
            </a:pPr>
            <a:r>
              <a:rPr kumimoji="1" lang="ja-JP" altLang="en-US" sz="1100" b="1">
                <a:solidFill>
                  <a:srgbClr val="FF0000"/>
                </a:solidFill>
              </a:rPr>
              <a:t>適格請求書発行事業者の登録番号</a:t>
            </a:r>
            <a:endParaRPr kumimoji="1" lang="en-US" altLang="ja-JP" sz="1100" b="1">
              <a:solidFill>
                <a:srgbClr val="FF0000"/>
              </a:solidFill>
            </a:endParaRPr>
          </a:p>
          <a:p>
            <a:pPr algn="l">
              <a:lnSpc>
                <a:spcPts val="1000"/>
              </a:lnSpc>
            </a:pPr>
            <a:r>
              <a:rPr kumimoji="1" lang="ja-JP" altLang="en-US" sz="1100" b="1">
                <a:solidFill>
                  <a:srgbClr val="FF0000"/>
                </a:solidFill>
              </a:rPr>
              <a:t>　</a:t>
            </a:r>
            <a:r>
              <a:rPr kumimoji="1" lang="ja-JP" altLang="en-US" sz="1100" b="1" baseline="0">
                <a:solidFill>
                  <a:srgbClr val="FF0000"/>
                </a:solidFill>
              </a:rPr>
              <a:t>  </a:t>
            </a:r>
            <a:r>
              <a:rPr kumimoji="1" lang="en-US" altLang="ja-JP" sz="1000" b="1">
                <a:solidFill>
                  <a:srgbClr val="FF0000"/>
                </a:solidFill>
              </a:rPr>
              <a:t>(</a:t>
            </a:r>
            <a:r>
              <a:rPr kumimoji="1" lang="ja-JP" altLang="en-US" sz="1000" b="1">
                <a:solidFill>
                  <a:srgbClr val="FF0000"/>
                </a:solidFill>
              </a:rPr>
              <a:t>インボイス制度</a:t>
            </a:r>
            <a:r>
              <a:rPr kumimoji="1" lang="en-US" altLang="ja-JP" sz="1000" b="1">
                <a:solidFill>
                  <a:srgbClr val="FF0000"/>
                </a:solidFill>
              </a:rPr>
              <a:t>)</a:t>
            </a:r>
            <a:endParaRPr kumimoji="1" lang="ja-JP" altLang="en-US" sz="1000" b="1">
              <a:solidFill>
                <a:srgbClr val="FF0000"/>
              </a:solidFill>
            </a:endParaRPr>
          </a:p>
        </xdr:txBody>
      </xdr:sp>
      <xdr:cxnSp macro="">
        <xdr:nvCxnSpPr>
          <xdr:cNvPr id="27" name="直線矢印コネクタ 26">
            <a:extLst>
              <a:ext uri="{FF2B5EF4-FFF2-40B4-BE49-F238E27FC236}">
                <a16:creationId xmlns:a16="http://schemas.microsoft.com/office/drawing/2014/main" id="{C31D527C-82FA-F3A2-603E-C0E34B2EC4CD}"/>
              </a:ext>
            </a:extLst>
          </xdr:cNvPr>
          <xdr:cNvCxnSpPr/>
        </xdr:nvCxnSpPr>
        <xdr:spPr>
          <a:xfrm flipH="1">
            <a:off x="9715501" y="2590560"/>
            <a:ext cx="527538" cy="227854"/>
          </a:xfrm>
          <a:prstGeom prst="straightConnector1">
            <a:avLst/>
          </a:prstGeom>
          <a:ln w="12700">
            <a:solidFill>
              <a:srgbClr val="FF0000"/>
            </a:solidFill>
            <a:tailEnd type="triangle" w="lg" len="lg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23</xdr:col>
      <xdr:colOff>28575</xdr:colOff>
      <xdr:row>17</xdr:row>
      <xdr:rowOff>161925</xdr:rowOff>
    </xdr:from>
    <xdr:to>
      <xdr:col>35</xdr:col>
      <xdr:colOff>19051</xdr:colOff>
      <xdr:row>20</xdr:row>
      <xdr:rowOff>182335</xdr:rowOff>
    </xdr:to>
    <xdr:grpSp>
      <xdr:nvGrpSpPr>
        <xdr:cNvPr id="28" name="グループ化 27">
          <a:extLst>
            <a:ext uri="{FF2B5EF4-FFF2-40B4-BE49-F238E27FC236}">
              <a16:creationId xmlns:a16="http://schemas.microsoft.com/office/drawing/2014/main" id="{C5A5EC91-9110-4A35-9982-411D93F0E14E}"/>
            </a:ext>
          </a:extLst>
        </xdr:cNvPr>
        <xdr:cNvGrpSpPr/>
      </xdr:nvGrpSpPr>
      <xdr:grpSpPr>
        <a:xfrm>
          <a:off x="4410075" y="3438525"/>
          <a:ext cx="2276476" cy="706210"/>
          <a:chOff x="3914776" y="3341915"/>
          <a:chExt cx="2276476" cy="706210"/>
        </a:xfrm>
      </xdr:grpSpPr>
      <xdr:sp macro="" textlink="">
        <xdr:nvSpPr>
          <xdr:cNvPr id="29" name="四角形: 角を丸くする 28">
            <a:extLst>
              <a:ext uri="{FF2B5EF4-FFF2-40B4-BE49-F238E27FC236}">
                <a16:creationId xmlns:a16="http://schemas.microsoft.com/office/drawing/2014/main" id="{04597C17-7A55-D00C-CD5C-D379741C1AA1}"/>
              </a:ext>
            </a:extLst>
          </xdr:cNvPr>
          <xdr:cNvSpPr/>
        </xdr:nvSpPr>
        <xdr:spPr>
          <a:xfrm>
            <a:off x="3914776" y="3810001"/>
            <a:ext cx="2276476" cy="238124"/>
          </a:xfrm>
          <a:prstGeom prst="roundRect">
            <a:avLst/>
          </a:prstGeom>
          <a:solidFill>
            <a:schemeClr val="accent5">
              <a:lumMod val="20000"/>
              <a:lumOff val="80000"/>
            </a:schemeClr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100" b="1">
                <a:solidFill>
                  <a:srgbClr val="FF0000"/>
                </a:solidFill>
              </a:rPr>
              <a:t>返品や値引きはマイナス入力</a:t>
            </a:r>
          </a:p>
        </xdr:txBody>
      </xdr:sp>
      <xdr:cxnSp macro="">
        <xdr:nvCxnSpPr>
          <xdr:cNvPr id="30" name="直線矢印コネクタ 29">
            <a:extLst>
              <a:ext uri="{FF2B5EF4-FFF2-40B4-BE49-F238E27FC236}">
                <a16:creationId xmlns:a16="http://schemas.microsoft.com/office/drawing/2014/main" id="{89DCC2E9-94ED-7DA1-1714-F7703F42F2AE}"/>
              </a:ext>
            </a:extLst>
          </xdr:cNvPr>
          <xdr:cNvCxnSpPr/>
        </xdr:nvCxnSpPr>
        <xdr:spPr>
          <a:xfrm flipV="1">
            <a:off x="5329918" y="3560990"/>
            <a:ext cx="4083" cy="254454"/>
          </a:xfrm>
          <a:prstGeom prst="straightConnector1">
            <a:avLst/>
          </a:prstGeom>
          <a:ln w="12700">
            <a:solidFill>
              <a:srgbClr val="FF0000"/>
            </a:solidFill>
            <a:tailEnd type="triangle" w="lg" len="lg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直線矢印コネクタ 30">
            <a:extLst>
              <a:ext uri="{FF2B5EF4-FFF2-40B4-BE49-F238E27FC236}">
                <a16:creationId xmlns:a16="http://schemas.microsoft.com/office/drawing/2014/main" id="{8082E5CE-B202-95BF-88CE-E03250575704}"/>
              </a:ext>
            </a:extLst>
          </xdr:cNvPr>
          <xdr:cNvCxnSpPr/>
        </xdr:nvCxnSpPr>
        <xdr:spPr>
          <a:xfrm flipH="1" flipV="1">
            <a:off x="4267201" y="3341915"/>
            <a:ext cx="219073" cy="473529"/>
          </a:xfrm>
          <a:prstGeom prst="straightConnector1">
            <a:avLst/>
          </a:prstGeom>
          <a:ln w="12700">
            <a:solidFill>
              <a:srgbClr val="FF0000"/>
            </a:solidFill>
            <a:tailEnd type="triangle" w="lg" len="lg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18</xdr:col>
      <xdr:colOff>104775</xdr:colOff>
      <xdr:row>21</xdr:row>
      <xdr:rowOff>161925</xdr:rowOff>
    </xdr:from>
    <xdr:to>
      <xdr:col>36</xdr:col>
      <xdr:colOff>190499</xdr:colOff>
      <xdr:row>23</xdr:row>
      <xdr:rowOff>163285</xdr:rowOff>
    </xdr:to>
    <xdr:grpSp>
      <xdr:nvGrpSpPr>
        <xdr:cNvPr id="32" name="グループ化 31">
          <a:extLst>
            <a:ext uri="{FF2B5EF4-FFF2-40B4-BE49-F238E27FC236}">
              <a16:creationId xmlns:a16="http://schemas.microsoft.com/office/drawing/2014/main" id="{A5AA0894-459F-4B35-8220-8CBF13839329}"/>
            </a:ext>
          </a:extLst>
        </xdr:cNvPr>
        <xdr:cNvGrpSpPr/>
      </xdr:nvGrpSpPr>
      <xdr:grpSpPr>
        <a:xfrm>
          <a:off x="3533775" y="4352925"/>
          <a:ext cx="3514724" cy="458560"/>
          <a:chOff x="3105151" y="3589565"/>
          <a:chExt cx="3514724" cy="458560"/>
        </a:xfrm>
      </xdr:grpSpPr>
      <xdr:sp macro="" textlink="">
        <xdr:nvSpPr>
          <xdr:cNvPr id="33" name="四角形: 角を丸くする 32">
            <a:extLst>
              <a:ext uri="{FF2B5EF4-FFF2-40B4-BE49-F238E27FC236}">
                <a16:creationId xmlns:a16="http://schemas.microsoft.com/office/drawing/2014/main" id="{AA08EE0A-C34A-6076-0315-299C0E8FD1A5}"/>
              </a:ext>
            </a:extLst>
          </xdr:cNvPr>
          <xdr:cNvSpPr/>
        </xdr:nvSpPr>
        <xdr:spPr>
          <a:xfrm>
            <a:off x="3105151" y="3810001"/>
            <a:ext cx="3514724" cy="238124"/>
          </a:xfrm>
          <a:prstGeom prst="roundRect">
            <a:avLst/>
          </a:prstGeom>
          <a:solidFill>
            <a:schemeClr val="accent5">
              <a:lumMod val="20000"/>
              <a:lumOff val="80000"/>
            </a:schemeClr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100" b="1">
                <a:solidFill>
                  <a:srgbClr val="FF0000"/>
                </a:solidFill>
              </a:rPr>
              <a:t>一式まとめて請求の場合も数量と単価を入力</a:t>
            </a:r>
          </a:p>
        </xdr:txBody>
      </xdr:sp>
      <xdr:cxnSp macro="">
        <xdr:nvCxnSpPr>
          <xdr:cNvPr id="34" name="直線矢印コネクタ 33">
            <a:extLst>
              <a:ext uri="{FF2B5EF4-FFF2-40B4-BE49-F238E27FC236}">
                <a16:creationId xmlns:a16="http://schemas.microsoft.com/office/drawing/2014/main" id="{3415408A-6528-1ED5-3DF3-2D422BC3F331}"/>
              </a:ext>
            </a:extLst>
          </xdr:cNvPr>
          <xdr:cNvCxnSpPr/>
        </xdr:nvCxnSpPr>
        <xdr:spPr>
          <a:xfrm flipV="1">
            <a:off x="5329918" y="3589565"/>
            <a:ext cx="136071" cy="225879"/>
          </a:xfrm>
          <a:prstGeom prst="straightConnector1">
            <a:avLst/>
          </a:prstGeom>
          <a:ln w="12700">
            <a:solidFill>
              <a:srgbClr val="FF0000"/>
            </a:solidFill>
            <a:tailEnd type="triangle" w="lg" len="lg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" name="直線矢印コネクタ 34">
            <a:extLst>
              <a:ext uri="{FF2B5EF4-FFF2-40B4-BE49-F238E27FC236}">
                <a16:creationId xmlns:a16="http://schemas.microsoft.com/office/drawing/2014/main" id="{6B11A1DF-B9BD-E144-39A4-9ACF88335F07}"/>
              </a:ext>
            </a:extLst>
          </xdr:cNvPr>
          <xdr:cNvCxnSpPr/>
        </xdr:nvCxnSpPr>
        <xdr:spPr>
          <a:xfrm flipH="1" flipV="1">
            <a:off x="4302578" y="3589565"/>
            <a:ext cx="183696" cy="225879"/>
          </a:xfrm>
          <a:prstGeom prst="straightConnector1">
            <a:avLst/>
          </a:prstGeom>
          <a:ln w="12700">
            <a:solidFill>
              <a:srgbClr val="FF0000"/>
            </a:solidFill>
            <a:tailEnd type="triangle" w="lg" len="lg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19</xdr:col>
      <xdr:colOff>114300</xdr:colOff>
      <xdr:row>25</xdr:row>
      <xdr:rowOff>19050</xdr:rowOff>
    </xdr:from>
    <xdr:to>
      <xdr:col>33</xdr:col>
      <xdr:colOff>85725</xdr:colOff>
      <xdr:row>29</xdr:row>
      <xdr:rowOff>171450</xdr:rowOff>
    </xdr:to>
    <xdr:grpSp>
      <xdr:nvGrpSpPr>
        <xdr:cNvPr id="36" name="グループ化 35">
          <a:extLst>
            <a:ext uri="{FF2B5EF4-FFF2-40B4-BE49-F238E27FC236}">
              <a16:creationId xmlns:a16="http://schemas.microsoft.com/office/drawing/2014/main" id="{DF929CC4-66CA-476D-9782-D536A07E14BF}"/>
            </a:ext>
          </a:extLst>
        </xdr:cNvPr>
        <xdr:cNvGrpSpPr/>
      </xdr:nvGrpSpPr>
      <xdr:grpSpPr>
        <a:xfrm>
          <a:off x="3733800" y="5124450"/>
          <a:ext cx="2638425" cy="1066800"/>
          <a:chOff x="4695824" y="4552950"/>
          <a:chExt cx="2638425" cy="1066800"/>
        </a:xfrm>
      </xdr:grpSpPr>
      <xdr:sp macro="" textlink="">
        <xdr:nvSpPr>
          <xdr:cNvPr id="37" name="四角形: 角を丸くする 36">
            <a:extLst>
              <a:ext uri="{FF2B5EF4-FFF2-40B4-BE49-F238E27FC236}">
                <a16:creationId xmlns:a16="http://schemas.microsoft.com/office/drawing/2014/main" id="{5B79158F-85E3-B1CA-ACB9-FBDA734D082F}"/>
              </a:ext>
            </a:extLst>
          </xdr:cNvPr>
          <xdr:cNvSpPr/>
        </xdr:nvSpPr>
        <xdr:spPr>
          <a:xfrm>
            <a:off x="4695824" y="4886325"/>
            <a:ext cx="2638425" cy="733425"/>
          </a:xfrm>
          <a:prstGeom prst="roundRect">
            <a:avLst/>
          </a:prstGeom>
          <a:solidFill>
            <a:schemeClr val="accent5">
              <a:lumMod val="20000"/>
              <a:lumOff val="80000"/>
            </a:schemeClr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1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100" b="1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軽減税率対象品目</a:t>
            </a:r>
            <a:r>
              <a:rPr kumimoji="1" lang="ja-JP" altLang="ja-JP" sz="1100" b="1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は「</a:t>
            </a:r>
            <a:r>
              <a:rPr kumimoji="1" lang="en-US" altLang="ja-JP" sz="1100" b="1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※</a:t>
            </a:r>
            <a:r>
              <a:rPr kumimoji="1" lang="ja-JP" altLang="ja-JP" sz="1100" b="1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」を選択</a:t>
            </a:r>
            <a:r>
              <a:rPr kumimoji="1" lang="ja-JP" altLang="en-US" sz="1100" b="1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　　</a:t>
            </a:r>
            <a:r>
              <a:rPr kumimoji="1" lang="ja-JP" altLang="ja-JP" sz="1100" b="1">
                <a:solidFill>
                  <a:srgbClr val="FF0000"/>
                </a:solidFill>
                <a:effectLst/>
                <a:latin typeface="+mn-lt"/>
                <a:ea typeface="+mn-ea"/>
                <a:cs typeface="+mn-cs"/>
              </a:rPr>
              <a:t>消費税対象外品目は「外」を選択</a:t>
            </a:r>
            <a:endParaRPr lang="ja-JP" altLang="ja-JP">
              <a:solidFill>
                <a:srgbClr val="FF0000"/>
              </a:solidFill>
              <a:effectLst/>
            </a:endParaRPr>
          </a:p>
          <a:p>
            <a:pPr algn="l"/>
            <a:endParaRPr kumimoji="1" lang="ja-JP" altLang="en-US" sz="1100" b="1">
              <a:solidFill>
                <a:srgbClr val="FF0000"/>
              </a:solidFill>
            </a:endParaRPr>
          </a:p>
        </xdr:txBody>
      </xdr:sp>
      <xdr:cxnSp macro="">
        <xdr:nvCxnSpPr>
          <xdr:cNvPr id="38" name="直線矢印コネクタ 37">
            <a:extLst>
              <a:ext uri="{FF2B5EF4-FFF2-40B4-BE49-F238E27FC236}">
                <a16:creationId xmlns:a16="http://schemas.microsoft.com/office/drawing/2014/main" id="{58C35130-D222-F24C-AACF-58F44DB6210E}"/>
              </a:ext>
            </a:extLst>
          </xdr:cNvPr>
          <xdr:cNvCxnSpPr/>
        </xdr:nvCxnSpPr>
        <xdr:spPr>
          <a:xfrm flipH="1" flipV="1">
            <a:off x="5229224" y="4552950"/>
            <a:ext cx="762867" cy="333375"/>
          </a:xfrm>
          <a:prstGeom prst="straightConnector1">
            <a:avLst/>
          </a:prstGeom>
          <a:ln w="12700">
            <a:solidFill>
              <a:srgbClr val="FF0000"/>
            </a:solidFill>
            <a:tailEnd type="triangle" w="lg" len="lg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114300</xdr:colOff>
      <xdr:row>14</xdr:row>
      <xdr:rowOff>66675</xdr:rowOff>
    </xdr:from>
    <xdr:to>
      <xdr:col>54</xdr:col>
      <xdr:colOff>105640</xdr:colOff>
      <xdr:row>31</xdr:row>
      <xdr:rowOff>85725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50FCBA87-5A0B-4966-9D24-9A30245DCDA7}"/>
            </a:ext>
          </a:extLst>
        </xdr:cNvPr>
        <xdr:cNvGrpSpPr/>
      </xdr:nvGrpSpPr>
      <xdr:grpSpPr>
        <a:xfrm>
          <a:off x="7924800" y="2657475"/>
          <a:ext cx="2467840" cy="3905250"/>
          <a:chOff x="7949046" y="2763106"/>
          <a:chExt cx="2286132" cy="3633372"/>
        </a:xfrm>
      </xdr:grpSpPr>
      <xdr:sp macro="" textlink="">
        <xdr:nvSpPr>
          <xdr:cNvPr id="9" name="正方形/長方形 8">
            <a:extLst>
              <a:ext uri="{FF2B5EF4-FFF2-40B4-BE49-F238E27FC236}">
                <a16:creationId xmlns:a16="http://schemas.microsoft.com/office/drawing/2014/main" id="{205BC09B-A22F-0489-2952-1516DD34F726}"/>
              </a:ext>
            </a:extLst>
          </xdr:cNvPr>
          <xdr:cNvSpPr/>
        </xdr:nvSpPr>
        <xdr:spPr>
          <a:xfrm>
            <a:off x="7949046" y="2763106"/>
            <a:ext cx="2160000" cy="268431"/>
          </a:xfrm>
          <a:prstGeom prst="rect">
            <a:avLst/>
          </a:prstGeom>
          <a:solidFill>
            <a:srgbClr val="FFFF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en-US" altLang="ja-JP" sz="1000">
                <a:solidFill>
                  <a:sysClr val="windowText" lastClr="000000"/>
                </a:solidFill>
              </a:rPr>
              <a:t>[</a:t>
            </a:r>
            <a:r>
              <a:rPr kumimoji="1" lang="ja-JP" altLang="en-US" sz="800" b="1">
                <a:solidFill>
                  <a:sysClr val="windowText" lastClr="000000"/>
                </a:solidFill>
              </a:rPr>
              <a:t>入力上の注意事項</a:t>
            </a:r>
            <a:r>
              <a:rPr kumimoji="1" lang="en-US" altLang="ja-JP" sz="1000">
                <a:solidFill>
                  <a:sysClr val="windowText" lastClr="000000"/>
                </a:solidFill>
              </a:rPr>
              <a:t>]</a:t>
            </a:r>
          </a:p>
        </xdr:txBody>
      </xdr:sp>
      <xdr:sp macro="" textlink="">
        <xdr:nvSpPr>
          <xdr:cNvPr id="10" name="正方形/長方形 9">
            <a:extLst>
              <a:ext uri="{FF2B5EF4-FFF2-40B4-BE49-F238E27FC236}">
                <a16:creationId xmlns:a16="http://schemas.microsoft.com/office/drawing/2014/main" id="{1C8AE91F-66E9-D396-CBA5-7574C796A3E8}"/>
              </a:ext>
            </a:extLst>
          </xdr:cNvPr>
          <xdr:cNvSpPr/>
        </xdr:nvSpPr>
        <xdr:spPr>
          <a:xfrm>
            <a:off x="7949046" y="3001242"/>
            <a:ext cx="2286132" cy="3395236"/>
          </a:xfrm>
          <a:prstGeom prst="rect">
            <a:avLst/>
          </a:prstGeom>
          <a:solidFill>
            <a:srgbClr val="FFFF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◎　支払い条件は現場担当者と打合せの</a:t>
            </a:r>
            <a:endPara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　　うえご入力下さい。</a:t>
            </a:r>
            <a:endPara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　　未入力の場合は、当社規定の条件で</a:t>
            </a:r>
            <a:endPara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　　支払いとなります。</a:t>
            </a:r>
            <a:endPara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/>
            <a:endPara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◎　現場が２つ以上になる場合は、現場</a:t>
            </a:r>
            <a:endPara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　　ごとに請求書ファイルを作成し、別</a:t>
            </a:r>
            <a:endPara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　　途請求合計表ファイルと併せて提出</a:t>
            </a:r>
            <a:endPara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　　願います。</a:t>
            </a:r>
            <a:endPara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/>
            <a:endPara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◎　明細の金額は税抜きで入力し、軽減</a:t>
            </a:r>
            <a:endPara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　　税率対象品目の場合は「</a:t>
            </a:r>
            <a:r>
              <a:rPr kumimoji="1" lang="en-US" altLang="ja-JP" sz="90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※</a:t>
            </a:r>
            <a:r>
              <a:rPr kumimoji="1" lang="ja-JP" altLang="en-US" sz="90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」を、消</a:t>
            </a:r>
            <a:endPara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　　費税対象外品目の場合は「外」を選</a:t>
            </a:r>
            <a:endPara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　　択して下さい。①③⑤に税区分ごと</a:t>
            </a:r>
            <a:endPara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　　に表示されます。</a:t>
            </a:r>
            <a:endPara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/>
            <a:endPara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◎　末日締切後、翌月５日迄に速やかに</a:t>
            </a:r>
            <a:endPara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　　提出して下さい。期日迄に提出され</a:t>
            </a:r>
            <a:endPara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　　ない場合は、支払いが１ヶ月遅れる</a:t>
            </a:r>
            <a:endPara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　　ことになりますので、ご注意下さい。</a:t>
            </a:r>
            <a:endPara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1AD2A-96E2-4F22-BD32-81BBE516D4A9}">
  <sheetPr codeName="Sheet1">
    <tabColor theme="0"/>
    <pageSetUpPr fitToPage="1"/>
  </sheetPr>
  <dimension ref="A1:CR44"/>
  <sheetViews>
    <sheetView view="pageBreakPreview" zoomScaleNormal="110" zoomScaleSheetLayoutView="100" workbookViewId="0">
      <selection activeCell="B35" sqref="B35"/>
    </sheetView>
  </sheetViews>
  <sheetFormatPr defaultColWidth="2.5" defaultRowHeight="13.5"/>
  <cols>
    <col min="1" max="56" width="2.5" style="4"/>
    <col min="57" max="57" width="7.5" style="1" hidden="1" customWidth="1"/>
    <col min="58" max="59" width="2.25" style="1" hidden="1" customWidth="1"/>
    <col min="60" max="67" width="2.5" style="1" hidden="1" customWidth="1"/>
    <col min="68" max="96" width="2.5" style="4" hidden="1" customWidth="1"/>
    <col min="97" max="16384" width="2.5" style="4"/>
  </cols>
  <sheetData>
    <row r="1" spans="1:76" ht="7.5" customHeight="1">
      <c r="S1" s="245" t="s">
        <v>13</v>
      </c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</row>
    <row r="2" spans="1:76" ht="10.5" customHeight="1"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</row>
    <row r="3" spans="1:76" ht="13.5" customHeight="1"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</row>
    <row r="4" spans="1:76" ht="4.5" customHeight="1">
      <c r="A4" s="247" t="s">
        <v>14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AN4" s="239" t="s">
        <v>0</v>
      </c>
      <c r="AO4" s="239"/>
      <c r="AP4" s="238">
        <v>4</v>
      </c>
      <c r="AQ4" s="238"/>
      <c r="AR4" s="238"/>
      <c r="AS4" s="239" t="s">
        <v>1</v>
      </c>
      <c r="AT4" s="238">
        <v>5</v>
      </c>
      <c r="AU4" s="238"/>
      <c r="AV4" s="238"/>
      <c r="AW4" s="237" t="s">
        <v>30</v>
      </c>
      <c r="AX4" s="238">
        <v>31</v>
      </c>
      <c r="AY4" s="238"/>
      <c r="AZ4" s="238"/>
      <c r="BA4" s="239" t="s">
        <v>31</v>
      </c>
    </row>
    <row r="5" spans="1:76" ht="19.5" customHeight="1">
      <c r="A5" s="248"/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AN5" s="239"/>
      <c r="AO5" s="239"/>
      <c r="AP5" s="238"/>
      <c r="AQ5" s="238"/>
      <c r="AR5" s="238"/>
      <c r="AS5" s="239"/>
      <c r="AT5" s="238"/>
      <c r="AU5" s="238"/>
      <c r="AV5" s="238"/>
      <c r="AW5" s="237"/>
      <c r="AX5" s="238"/>
      <c r="AY5" s="238"/>
      <c r="AZ5" s="238"/>
      <c r="BA5" s="239"/>
      <c r="BG5" s="1">
        <v>100000000</v>
      </c>
      <c r="BH5" s="1">
        <v>10000000</v>
      </c>
      <c r="BI5" s="1">
        <v>1000000</v>
      </c>
      <c r="BJ5" s="1">
        <v>100000</v>
      </c>
      <c r="BK5" s="1">
        <v>10000</v>
      </c>
      <c r="BL5" s="1">
        <v>1000</v>
      </c>
      <c r="BM5" s="1">
        <v>100</v>
      </c>
      <c r="BN5" s="1">
        <v>10</v>
      </c>
      <c r="BO5" s="1">
        <v>1</v>
      </c>
    </row>
    <row r="6" spans="1:76" ht="18" customHeight="1">
      <c r="A6" s="240" t="s">
        <v>2</v>
      </c>
      <c r="B6" s="182"/>
      <c r="C6" s="182"/>
      <c r="D6" s="182"/>
      <c r="E6" s="241" t="s">
        <v>26</v>
      </c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2"/>
      <c r="AA6" s="243" t="s">
        <v>5</v>
      </c>
      <c r="AB6" s="243"/>
      <c r="AC6" s="243"/>
      <c r="AD6" s="243"/>
      <c r="AE6" s="244" t="s">
        <v>65</v>
      </c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244"/>
      <c r="AR6" s="244"/>
      <c r="AS6" s="244"/>
      <c r="AT6" s="244"/>
      <c r="AU6" s="244"/>
      <c r="AV6" s="244"/>
      <c r="AW6" s="244"/>
      <c r="AX6" s="244"/>
      <c r="AY6" s="244"/>
      <c r="AZ6" s="244"/>
      <c r="BA6" s="244"/>
      <c r="BB6" s="244"/>
    </row>
    <row r="7" spans="1:76" ht="18" customHeight="1">
      <c r="A7" s="235" t="s">
        <v>3</v>
      </c>
      <c r="B7" s="236"/>
      <c r="C7" s="236"/>
      <c r="D7" s="236"/>
      <c r="E7" s="236"/>
      <c r="F7" s="236"/>
      <c r="G7" s="249" t="s">
        <v>23</v>
      </c>
      <c r="H7" s="249"/>
      <c r="I7" s="250"/>
      <c r="J7" s="21" t="str">
        <f ca="1">IF(BH7=0,"",RIGHT(BH7,1))</f>
        <v/>
      </c>
      <c r="K7" s="22" t="str">
        <f t="shared" ref="K7:Q11" ca="1" si="0">IF(BI7=0,"",RIGHT(BI7,1))</f>
        <v/>
      </c>
      <c r="L7" s="23" t="str">
        <f t="shared" ca="1" si="0"/>
        <v>3</v>
      </c>
      <c r="M7" s="24" t="str">
        <f t="shared" ca="1" si="0"/>
        <v>5</v>
      </c>
      <c r="N7" s="25" t="str">
        <f t="shared" ca="1" si="0"/>
        <v>3</v>
      </c>
      <c r="O7" s="26" t="str">
        <f t="shared" ca="1" si="0"/>
        <v>6</v>
      </c>
      <c r="P7" s="24" t="str">
        <f t="shared" ca="1" si="0"/>
        <v>8</v>
      </c>
      <c r="Q7" s="27" t="str">
        <f t="shared" ca="1" si="0"/>
        <v>5</v>
      </c>
      <c r="AA7" s="230" t="s">
        <v>6</v>
      </c>
      <c r="AB7" s="230"/>
      <c r="AC7" s="230"/>
      <c r="AD7" s="230"/>
      <c r="AE7" s="244" t="s">
        <v>66</v>
      </c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4"/>
      <c r="BE7" s="1">
        <f ca="1">BE30</f>
        <v>353685</v>
      </c>
      <c r="BG7" s="1">
        <f ca="1">ROUNDDOWN(BE7/$BG$5,0)</f>
        <v>0</v>
      </c>
      <c r="BH7" s="1">
        <f t="shared" ref="BH7:BH12" ca="1" si="1">ROUNDDOWN(BE7/$BH$5,0)</f>
        <v>0</v>
      </c>
      <c r="BI7" s="1">
        <f t="shared" ref="BI7:BI12" ca="1" si="2">ROUNDDOWN(BE7/$BI$5,0)</f>
        <v>0</v>
      </c>
      <c r="BJ7" s="1">
        <f t="shared" ref="BJ7:BJ12" ca="1" si="3">ROUNDDOWN(BE7/$BJ$5,0)</f>
        <v>3</v>
      </c>
      <c r="BK7" s="1">
        <f t="shared" ref="BK7:BK12" ca="1" si="4">ROUNDDOWN(BE7/$BK$5,0)</f>
        <v>35</v>
      </c>
      <c r="BL7" s="1">
        <f t="shared" ref="BL7:BL12" ca="1" si="5">ROUNDDOWN(BE7/$BL$5,0)</f>
        <v>353</v>
      </c>
      <c r="BM7" s="1">
        <f t="shared" ref="BM7:BM12" ca="1" si="6">ROUNDDOWN(BE7/$BM$5,0)</f>
        <v>3536</v>
      </c>
      <c r="BN7" s="1">
        <f t="shared" ref="BN7:BN12" ca="1" si="7">ROUNDDOWN(BE7/$BN$5,0)</f>
        <v>35368</v>
      </c>
      <c r="BO7" s="1">
        <f t="shared" ref="BO7:BO12" ca="1" si="8">ROUNDDOWN(BE7/$BO$5,0)</f>
        <v>353685</v>
      </c>
    </row>
    <row r="8" spans="1:76" ht="18" customHeight="1">
      <c r="A8" s="165" t="s">
        <v>73</v>
      </c>
      <c r="B8" s="166"/>
      <c r="C8" s="166"/>
      <c r="D8" s="166"/>
      <c r="E8" s="166"/>
      <c r="F8" s="166"/>
      <c r="G8" s="167" t="s">
        <v>24</v>
      </c>
      <c r="H8" s="168"/>
      <c r="I8" s="169"/>
      <c r="J8" s="18" t="str">
        <f t="shared" ref="J8:J11" ca="1" si="9">IF(BH8=0,"",RIGHT(BH8,1))</f>
        <v/>
      </c>
      <c r="K8" s="19" t="str">
        <f t="shared" ca="1" si="0"/>
        <v/>
      </c>
      <c r="L8" s="20" t="str">
        <f t="shared" ca="1" si="0"/>
        <v/>
      </c>
      <c r="M8" s="14" t="str">
        <f t="shared" ca="1" si="0"/>
        <v>3</v>
      </c>
      <c r="N8" s="15" t="str">
        <f t="shared" ca="1" si="0"/>
        <v>5</v>
      </c>
      <c r="O8" s="16" t="str">
        <f t="shared" ca="1" si="0"/>
        <v>3</v>
      </c>
      <c r="P8" s="14" t="str">
        <f t="shared" ca="1" si="0"/>
        <v>6</v>
      </c>
      <c r="Q8" s="17" t="str">
        <f t="shared" ca="1" si="0"/>
        <v>8</v>
      </c>
      <c r="AA8" s="230" t="s">
        <v>27</v>
      </c>
      <c r="AB8" s="230"/>
      <c r="AC8" s="230"/>
      <c r="AD8" s="230"/>
      <c r="AE8" s="234" t="s">
        <v>51</v>
      </c>
      <c r="AF8" s="234"/>
      <c r="AG8" s="234"/>
      <c r="AH8" s="234"/>
      <c r="AI8" s="234"/>
      <c r="AJ8" s="234"/>
      <c r="AK8" s="234"/>
      <c r="AL8" s="234"/>
      <c r="AM8" s="234"/>
      <c r="AN8" s="234"/>
      <c r="AO8" s="230" t="s">
        <v>25</v>
      </c>
      <c r="AP8" s="230"/>
      <c r="AQ8" s="230"/>
      <c r="AR8" s="230"/>
      <c r="AS8" s="234" t="s">
        <v>67</v>
      </c>
      <c r="AT8" s="234"/>
      <c r="AU8" s="234"/>
      <c r="AV8" s="234"/>
      <c r="AW8" s="234"/>
      <c r="AX8" s="234"/>
      <c r="AY8" s="234"/>
      <c r="AZ8" s="234"/>
      <c r="BA8" s="234"/>
      <c r="BB8" s="234"/>
      <c r="BE8" s="1">
        <f ca="1">ROUNDDOWN(BE7*0.1,0)</f>
        <v>35368</v>
      </c>
      <c r="BG8" s="1">
        <f t="shared" ref="BG8:BG12" ca="1" si="10">ROUNDDOWN(BE8/$BG$5,0)</f>
        <v>0</v>
      </c>
      <c r="BH8" s="1">
        <f t="shared" ca="1" si="1"/>
        <v>0</v>
      </c>
      <c r="BI8" s="1">
        <f t="shared" ca="1" si="2"/>
        <v>0</v>
      </c>
      <c r="BJ8" s="1">
        <f t="shared" ca="1" si="3"/>
        <v>0</v>
      </c>
      <c r="BK8" s="1">
        <f t="shared" ca="1" si="4"/>
        <v>3</v>
      </c>
      <c r="BL8" s="1">
        <f t="shared" ca="1" si="5"/>
        <v>35</v>
      </c>
      <c r="BM8" s="1">
        <f t="shared" ca="1" si="6"/>
        <v>353</v>
      </c>
      <c r="BN8" s="1">
        <f t="shared" ca="1" si="7"/>
        <v>3536</v>
      </c>
      <c r="BO8" s="1">
        <f t="shared" ca="1" si="8"/>
        <v>35368</v>
      </c>
    </row>
    <row r="9" spans="1:76" ht="18" customHeight="1">
      <c r="A9" s="165" t="s">
        <v>45</v>
      </c>
      <c r="B9" s="166"/>
      <c r="C9" s="166"/>
      <c r="D9" s="166"/>
      <c r="E9" s="166"/>
      <c r="F9" s="166"/>
      <c r="G9" s="168" t="s">
        <v>61</v>
      </c>
      <c r="H9" s="168"/>
      <c r="I9" s="169"/>
      <c r="J9" s="18" t="str">
        <f t="shared" ca="1" si="9"/>
        <v/>
      </c>
      <c r="K9" s="19" t="str">
        <f t="shared" ca="1" si="0"/>
        <v/>
      </c>
      <c r="L9" s="20" t="str">
        <f t="shared" ca="1" si="0"/>
        <v/>
      </c>
      <c r="M9" s="14" t="str">
        <f t="shared" ca="1" si="0"/>
        <v>1</v>
      </c>
      <c r="N9" s="15" t="str">
        <f t="shared" ca="1" si="0"/>
        <v>0</v>
      </c>
      <c r="O9" s="16" t="str">
        <f t="shared" ca="1" si="0"/>
        <v>0</v>
      </c>
      <c r="P9" s="14" t="str">
        <f t="shared" ca="1" si="0"/>
        <v>0</v>
      </c>
      <c r="Q9" s="17" t="str">
        <f t="shared" ca="1" si="0"/>
        <v>0</v>
      </c>
      <c r="AA9" s="13"/>
      <c r="AB9" s="13"/>
      <c r="AC9" s="13"/>
      <c r="AD9" s="13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1"/>
      <c r="AP9" s="11"/>
      <c r="AQ9" s="11"/>
      <c r="AR9" s="11"/>
      <c r="AS9" s="12"/>
      <c r="AT9" s="12"/>
      <c r="AU9" s="12"/>
      <c r="AV9" s="12"/>
      <c r="AW9" s="12"/>
      <c r="AX9" s="12"/>
      <c r="AY9" s="12"/>
      <c r="AZ9" s="12"/>
      <c r="BA9" s="12"/>
      <c r="BB9" s="12"/>
      <c r="BE9" s="1">
        <f ca="1">BE31</f>
        <v>10000</v>
      </c>
      <c r="BG9" s="1">
        <f ca="1">ROUNDDOWN(BE9/$BG$5,0)</f>
        <v>0</v>
      </c>
      <c r="BH9" s="1">
        <f t="shared" ca="1" si="1"/>
        <v>0</v>
      </c>
      <c r="BI9" s="1">
        <f t="shared" ca="1" si="2"/>
        <v>0</v>
      </c>
      <c r="BJ9" s="1">
        <f t="shared" ca="1" si="3"/>
        <v>0</v>
      </c>
      <c r="BK9" s="1">
        <f t="shared" ca="1" si="4"/>
        <v>1</v>
      </c>
      <c r="BL9" s="1">
        <f t="shared" ca="1" si="5"/>
        <v>10</v>
      </c>
      <c r="BM9" s="1">
        <f t="shared" ca="1" si="6"/>
        <v>100</v>
      </c>
      <c r="BN9" s="1">
        <f t="shared" ca="1" si="7"/>
        <v>1000</v>
      </c>
      <c r="BO9" s="1">
        <f t="shared" ca="1" si="8"/>
        <v>10000</v>
      </c>
    </row>
    <row r="10" spans="1:76" ht="18" customHeight="1">
      <c r="A10" s="165" t="s">
        <v>74</v>
      </c>
      <c r="B10" s="166"/>
      <c r="C10" s="166"/>
      <c r="D10" s="166"/>
      <c r="E10" s="166"/>
      <c r="F10" s="166"/>
      <c r="G10" s="167" t="s">
        <v>62</v>
      </c>
      <c r="H10" s="168"/>
      <c r="I10" s="169"/>
      <c r="J10" s="18" t="str">
        <f t="shared" ca="1" si="9"/>
        <v/>
      </c>
      <c r="K10" s="19" t="str">
        <f t="shared" ca="1" si="0"/>
        <v/>
      </c>
      <c r="L10" s="20" t="str">
        <f t="shared" ca="1" si="0"/>
        <v/>
      </c>
      <c r="M10" s="14" t="str">
        <f t="shared" ca="1" si="0"/>
        <v/>
      </c>
      <c r="N10" s="15" t="str">
        <f t="shared" ca="1" si="0"/>
        <v/>
      </c>
      <c r="O10" s="16" t="str">
        <f t="shared" ca="1" si="0"/>
        <v>8</v>
      </c>
      <c r="P10" s="14" t="str">
        <f t="shared" ca="1" si="0"/>
        <v>0</v>
      </c>
      <c r="Q10" s="17" t="str">
        <f t="shared" ca="1" si="0"/>
        <v>0</v>
      </c>
      <c r="AA10" s="226" t="s">
        <v>7</v>
      </c>
      <c r="AB10" s="227"/>
      <c r="AC10" s="227"/>
      <c r="AD10" s="228"/>
      <c r="AE10" s="231" t="s">
        <v>54</v>
      </c>
      <c r="AF10" s="232"/>
      <c r="AG10" s="232"/>
      <c r="AH10" s="232"/>
      <c r="AI10" s="232"/>
      <c r="AJ10" s="232"/>
      <c r="AK10" s="222" t="s">
        <v>20</v>
      </c>
      <c r="AL10" s="233"/>
      <c r="AM10" s="221" t="s">
        <v>54</v>
      </c>
      <c r="AN10" s="213"/>
      <c r="AO10" s="213"/>
      <c r="AP10" s="213"/>
      <c r="AQ10" s="222" t="s">
        <v>19</v>
      </c>
      <c r="AR10" s="223"/>
      <c r="AS10" s="221" t="s">
        <v>21</v>
      </c>
      <c r="AT10" s="213"/>
      <c r="AU10" s="223"/>
      <c r="AV10" s="83">
        <v>0</v>
      </c>
      <c r="AW10" s="83">
        <v>0</v>
      </c>
      <c r="AX10" s="83">
        <v>1</v>
      </c>
      <c r="AY10" s="83">
        <v>2</v>
      </c>
      <c r="AZ10" s="83">
        <v>3</v>
      </c>
      <c r="BA10" s="83">
        <v>4</v>
      </c>
      <c r="BB10" s="83">
        <v>5</v>
      </c>
      <c r="BE10" s="1">
        <f ca="1">ROUNDDOWN(BE9*0.08,0)</f>
        <v>800</v>
      </c>
      <c r="BG10" s="1">
        <f t="shared" ref="BG10" ca="1" si="11">ROUNDDOWN(BE10/$BG$5,0)</f>
        <v>0</v>
      </c>
      <c r="BH10" s="1">
        <f t="shared" ca="1" si="1"/>
        <v>0</v>
      </c>
      <c r="BI10" s="1">
        <f t="shared" ca="1" si="2"/>
        <v>0</v>
      </c>
      <c r="BJ10" s="1">
        <f t="shared" ca="1" si="3"/>
        <v>0</v>
      </c>
      <c r="BK10" s="1">
        <f t="shared" ca="1" si="4"/>
        <v>0</v>
      </c>
      <c r="BL10" s="1">
        <f t="shared" ca="1" si="5"/>
        <v>0</v>
      </c>
      <c r="BM10" s="1">
        <f t="shared" ca="1" si="6"/>
        <v>8</v>
      </c>
      <c r="BN10" s="1">
        <f t="shared" ca="1" si="7"/>
        <v>80</v>
      </c>
      <c r="BO10" s="1">
        <f t="shared" ca="1" si="8"/>
        <v>800</v>
      </c>
    </row>
    <row r="11" spans="1:76" ht="18" customHeight="1" thickBot="1">
      <c r="A11" s="170" t="s">
        <v>64</v>
      </c>
      <c r="B11" s="171"/>
      <c r="C11" s="171"/>
      <c r="D11" s="171"/>
      <c r="E11" s="171"/>
      <c r="F11" s="171"/>
      <c r="G11" s="224" t="s">
        <v>44</v>
      </c>
      <c r="H11" s="224"/>
      <c r="I11" s="225"/>
      <c r="J11" s="28" t="str">
        <f t="shared" ca="1" si="9"/>
        <v/>
      </c>
      <c r="K11" s="29" t="str">
        <f t="shared" ca="1" si="0"/>
        <v/>
      </c>
      <c r="L11" s="30" t="str">
        <f t="shared" ca="1" si="0"/>
        <v/>
      </c>
      <c r="M11" s="31" t="str">
        <f t="shared" ca="1" si="0"/>
        <v/>
      </c>
      <c r="N11" s="32" t="str">
        <f t="shared" ca="1" si="0"/>
        <v>3</v>
      </c>
      <c r="O11" s="33" t="str">
        <f t="shared" ca="1" si="0"/>
        <v>9</v>
      </c>
      <c r="P11" s="31" t="str">
        <f t="shared" ca="1" si="0"/>
        <v>6</v>
      </c>
      <c r="Q11" s="34" t="str">
        <f t="shared" ca="1" si="0"/>
        <v>2</v>
      </c>
      <c r="AA11" s="226" t="s">
        <v>8</v>
      </c>
      <c r="AB11" s="227"/>
      <c r="AC11" s="227"/>
      <c r="AD11" s="228"/>
      <c r="AE11" s="229" t="s">
        <v>36</v>
      </c>
      <c r="AF11" s="230"/>
      <c r="AG11" s="230"/>
      <c r="AH11" s="213"/>
      <c r="AI11" s="213"/>
      <c r="AJ11" s="213"/>
      <c r="AK11" s="230" t="s">
        <v>37</v>
      </c>
      <c r="AL11" s="210"/>
      <c r="AM11" s="229" t="s">
        <v>38</v>
      </c>
      <c r="AN11" s="230"/>
      <c r="AO11" s="213"/>
      <c r="AP11" s="213"/>
      <c r="AQ11" s="230" t="s">
        <v>37</v>
      </c>
      <c r="AR11" s="210"/>
      <c r="AS11" s="229" t="s">
        <v>39</v>
      </c>
      <c r="AT11" s="230"/>
      <c r="AU11" s="230"/>
      <c r="AV11" s="230"/>
      <c r="AW11" s="5" t="s">
        <v>40</v>
      </c>
      <c r="AX11" s="213"/>
      <c r="AY11" s="213"/>
      <c r="AZ11" s="213"/>
      <c r="BA11" s="5" t="s">
        <v>31</v>
      </c>
      <c r="BB11" s="6" t="s">
        <v>42</v>
      </c>
      <c r="BE11" s="1">
        <f ca="1">BE32</f>
        <v>3962</v>
      </c>
      <c r="BG11" s="1">
        <f t="shared" ca="1" si="10"/>
        <v>0</v>
      </c>
      <c r="BH11" s="1">
        <f t="shared" ca="1" si="1"/>
        <v>0</v>
      </c>
      <c r="BI11" s="1">
        <f t="shared" ca="1" si="2"/>
        <v>0</v>
      </c>
      <c r="BJ11" s="1">
        <f t="shared" ca="1" si="3"/>
        <v>0</v>
      </c>
      <c r="BK11" s="1">
        <f t="shared" ca="1" si="4"/>
        <v>0</v>
      </c>
      <c r="BL11" s="1">
        <f t="shared" ca="1" si="5"/>
        <v>3</v>
      </c>
      <c r="BM11" s="1">
        <f t="shared" ca="1" si="6"/>
        <v>39</v>
      </c>
      <c r="BN11" s="1">
        <f t="shared" ca="1" si="7"/>
        <v>396</v>
      </c>
      <c r="BO11" s="1">
        <f t="shared" ca="1" si="8"/>
        <v>3962</v>
      </c>
    </row>
    <row r="12" spans="1:76" ht="18" customHeight="1" thickBot="1">
      <c r="A12" s="214" t="s">
        <v>4</v>
      </c>
      <c r="B12" s="215"/>
      <c r="C12" s="216"/>
      <c r="D12" s="216"/>
      <c r="E12" s="216"/>
      <c r="F12" s="216"/>
      <c r="G12" s="216"/>
      <c r="H12" s="216"/>
      <c r="I12" s="217"/>
      <c r="J12" s="79" t="str">
        <f t="shared" ref="J12:P12" ca="1" si="12">IF(AND(BH14="",BI14&lt;&gt;"",BG14=""),"￥",(IF(BH12=0,"",RIGHT(BH12,1))))</f>
        <v/>
      </c>
      <c r="K12" s="80" t="str">
        <f t="shared" ca="1" si="12"/>
        <v>￥</v>
      </c>
      <c r="L12" s="81" t="str">
        <f t="shared" ca="1" si="12"/>
        <v>4</v>
      </c>
      <c r="M12" s="80" t="str">
        <f t="shared" ca="1" si="12"/>
        <v>0</v>
      </c>
      <c r="N12" s="80" t="str">
        <f t="shared" ca="1" si="12"/>
        <v>3</v>
      </c>
      <c r="O12" s="81" t="str">
        <f t="shared" ca="1" si="12"/>
        <v>8</v>
      </c>
      <c r="P12" s="80" t="str">
        <f t="shared" ca="1" si="12"/>
        <v>1</v>
      </c>
      <c r="Q12" s="82" t="str">
        <f ca="1">IF(AND(BO14="",BP13&lt;&gt;"",BN14=""),"￥",(IF(BO12=0,"",RIGHT(BO12,1))))</f>
        <v>5</v>
      </c>
      <c r="BE12" s="1">
        <f ca="1">SUM(BE7:BE11)</f>
        <v>403815</v>
      </c>
      <c r="BG12" s="1">
        <f t="shared" ca="1" si="10"/>
        <v>0</v>
      </c>
      <c r="BH12" s="1">
        <f t="shared" ca="1" si="1"/>
        <v>0</v>
      </c>
      <c r="BI12" s="1">
        <f t="shared" ca="1" si="2"/>
        <v>0</v>
      </c>
      <c r="BJ12" s="1">
        <f t="shared" ca="1" si="3"/>
        <v>4</v>
      </c>
      <c r="BK12" s="1">
        <f t="shared" ca="1" si="4"/>
        <v>40</v>
      </c>
      <c r="BL12" s="1">
        <f t="shared" ca="1" si="5"/>
        <v>403</v>
      </c>
      <c r="BM12" s="1">
        <f t="shared" ca="1" si="6"/>
        <v>4038</v>
      </c>
      <c r="BN12" s="1">
        <f t="shared" ca="1" si="7"/>
        <v>40381</v>
      </c>
      <c r="BO12" s="1">
        <f t="shared" ca="1" si="8"/>
        <v>403815</v>
      </c>
    </row>
    <row r="13" spans="1:76" ht="4.5" customHeight="1"/>
    <row r="14" spans="1:76" ht="18" customHeight="1">
      <c r="A14" s="35"/>
      <c r="B14" s="36"/>
      <c r="C14" s="175" t="s">
        <v>29</v>
      </c>
      <c r="D14" s="182"/>
      <c r="E14" s="176"/>
      <c r="F14" s="182" t="s">
        <v>28</v>
      </c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76"/>
      <c r="V14" s="175" t="s">
        <v>32</v>
      </c>
      <c r="W14" s="176"/>
      <c r="X14" s="175" t="s">
        <v>9</v>
      </c>
      <c r="Y14" s="182"/>
      <c r="Z14" s="176"/>
      <c r="AA14" s="197" t="s">
        <v>12</v>
      </c>
      <c r="AB14" s="197"/>
      <c r="AC14" s="197"/>
      <c r="AD14" s="175" t="s">
        <v>10</v>
      </c>
      <c r="AE14" s="182"/>
      <c r="AF14" s="182"/>
      <c r="AG14" s="176"/>
      <c r="AH14" s="218" t="s">
        <v>11</v>
      </c>
      <c r="AI14" s="219"/>
      <c r="AJ14" s="219"/>
      <c r="AK14" s="219"/>
      <c r="AL14" s="219"/>
      <c r="AM14" s="219"/>
      <c r="AN14" s="219"/>
      <c r="AO14" s="220"/>
      <c r="BG14" s="7" t="str">
        <f t="shared" ref="BG14:BO14" ca="1" si="13">IF(BG12=0,"",RIGHT(BG12,1))</f>
        <v/>
      </c>
      <c r="BH14" s="7" t="str">
        <f t="shared" ca="1" si="13"/>
        <v/>
      </c>
      <c r="BI14" s="7" t="str">
        <f t="shared" ca="1" si="13"/>
        <v/>
      </c>
      <c r="BJ14" s="7" t="str">
        <f t="shared" ca="1" si="13"/>
        <v>4</v>
      </c>
      <c r="BK14" s="7" t="str">
        <f t="shared" ca="1" si="13"/>
        <v>0</v>
      </c>
      <c r="BL14" s="7" t="str">
        <f t="shared" ca="1" si="13"/>
        <v>3</v>
      </c>
      <c r="BM14" s="7" t="str">
        <f t="shared" ca="1" si="13"/>
        <v>8</v>
      </c>
      <c r="BN14" s="7" t="str">
        <f t="shared" ca="1" si="13"/>
        <v>1</v>
      </c>
      <c r="BO14" s="7" t="str">
        <f t="shared" ca="1" si="13"/>
        <v>5</v>
      </c>
    </row>
    <row r="15" spans="1:76" ht="18" customHeight="1">
      <c r="A15" s="183">
        <v>1</v>
      </c>
      <c r="B15" s="184"/>
      <c r="C15" s="185">
        <v>44682</v>
      </c>
      <c r="D15" s="186"/>
      <c r="E15" s="187"/>
      <c r="F15" s="188" t="s">
        <v>43</v>
      </c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9"/>
      <c r="V15" s="190"/>
      <c r="W15" s="191"/>
      <c r="X15" s="192">
        <v>123</v>
      </c>
      <c r="Y15" s="193"/>
      <c r="Z15" s="194"/>
      <c r="AA15" s="212" t="s">
        <v>34</v>
      </c>
      <c r="AB15" s="212"/>
      <c r="AC15" s="212"/>
      <c r="AD15" s="198">
        <v>2345</v>
      </c>
      <c r="AE15" s="199"/>
      <c r="AF15" s="199"/>
      <c r="AG15" s="200"/>
      <c r="AH15" s="37" t="str">
        <f t="shared" ref="AH15" si="14">IF(AND(BQ15="",BR15&lt;&gt;"",BP15="",BE15&lt;0),"▲",(IF(BH15=0,"",RIGHT(BH15,1))))</f>
        <v/>
      </c>
      <c r="AI15" s="38" t="str">
        <f t="shared" ref="AI15" si="15">IF(AND(BR15="",BS15&lt;&gt;"",BQ15="",BE15&lt;0),"▲",(IF(BI15=0,"",RIGHT(BI15,1))))</f>
        <v/>
      </c>
      <c r="AJ15" s="39" t="str">
        <f t="shared" ref="AJ15" si="16">IF(AND(BS15="",BT15&lt;&gt;"",BR15="",BE15&lt;0),"▲",(IF(BJ15=0,"",RIGHT(BJ15,1))))</f>
        <v>2</v>
      </c>
      <c r="AK15" s="40" t="str">
        <f t="shared" ref="AK15" si="17">IF(AND(BT15="",BU15&lt;&gt;"",BS15="",BE15&lt;0),"▲",(IF(BK15=0,"",RIGHT(BK15,1))))</f>
        <v>8</v>
      </c>
      <c r="AL15" s="41" t="str">
        <f t="shared" ref="AL15" si="18">IF(AND(BU15="",BV15&lt;&gt;"",BT15="",BE15&lt;0),"▲",(IF(BL15=0,"",RIGHT(BL15,1))))</f>
        <v>8</v>
      </c>
      <c r="AM15" s="42" t="str">
        <f t="shared" ref="AM15" si="19">IF(AND(BV15="",BW15&lt;&gt;"",BU15="",BE15&lt;0),"▲",(IF(BM15=0,"",RIGHT(BM15,1))))</f>
        <v>4</v>
      </c>
      <c r="AN15" s="37" t="str">
        <f t="shared" ref="AN15" si="20">IF(AND(BW15="",BX15&lt;&gt;"",BV15="",BE15&lt;0),"▲",(IF(BN15=0,"",RIGHT(BN15,1))))</f>
        <v>3</v>
      </c>
      <c r="AO15" s="43" t="str">
        <f t="shared" ref="AO15" si="21">IF(AND(BX15="",BY15&lt;&gt;"",BW15="",BE15&lt;0),"▲",(IF(BO15=0,"",RIGHT(BO15,1))))</f>
        <v>5</v>
      </c>
      <c r="BE15" s="1">
        <f t="shared" ref="BE15:BE29" si="22">ROUNDDOWN(X15*AD15,0)</f>
        <v>288435</v>
      </c>
      <c r="BH15" s="1">
        <f t="shared" ref="BH15:BH16" si="23">ROUNDDOWN(BE15/$BH$5,0)</f>
        <v>0</v>
      </c>
      <c r="BI15" s="1">
        <f t="shared" ref="BI15:BI16" si="24">ROUNDDOWN(BE15/$BI$5,0)</f>
        <v>0</v>
      </c>
      <c r="BJ15" s="1">
        <f t="shared" ref="BJ15:BJ16" si="25">ROUNDDOWN(BE15/$BJ$5,0)</f>
        <v>2</v>
      </c>
      <c r="BK15" s="1">
        <f t="shared" ref="BK15:BK16" si="26">ROUNDDOWN(BE15/$BK$5,0)</f>
        <v>28</v>
      </c>
      <c r="BL15" s="1">
        <f t="shared" ref="BL15:BL16" si="27">ROUNDDOWN(BE15/$BL$5,0)</f>
        <v>288</v>
      </c>
      <c r="BM15" s="1">
        <f t="shared" ref="BM15:BM16" si="28">ROUNDDOWN(BE15/$BM$5,0)</f>
        <v>2884</v>
      </c>
      <c r="BN15" s="1">
        <f t="shared" ref="BN15:BN16" si="29">ROUNDDOWN(BE15/$BN$5,0)</f>
        <v>28843</v>
      </c>
      <c r="BO15" s="1">
        <f t="shared" ref="BO15:BO16" si="30">ROUNDDOWN(BE15/$BO$5,0)</f>
        <v>288435</v>
      </c>
      <c r="BQ15" s="7" t="str">
        <f>IF(BH15=0,"",RIGHT(BH15,1))</f>
        <v/>
      </c>
      <c r="BR15" s="7" t="str">
        <f t="shared" ref="BR15:BX29" si="31">IF(BI15=0,"",RIGHT(BI15,1))</f>
        <v/>
      </c>
      <c r="BS15" s="7" t="str">
        <f t="shared" si="31"/>
        <v>2</v>
      </c>
      <c r="BT15" s="7" t="str">
        <f t="shared" si="31"/>
        <v>8</v>
      </c>
      <c r="BU15" s="7" t="str">
        <f t="shared" si="31"/>
        <v>8</v>
      </c>
      <c r="BV15" s="7" t="str">
        <f t="shared" si="31"/>
        <v>4</v>
      </c>
      <c r="BW15" s="7" t="str">
        <f t="shared" si="31"/>
        <v>3</v>
      </c>
      <c r="BX15" s="7" t="str">
        <f t="shared" si="31"/>
        <v>5</v>
      </c>
    </row>
    <row r="16" spans="1:76" ht="18" customHeight="1">
      <c r="A16" s="209">
        <f>A15+1</f>
        <v>2</v>
      </c>
      <c r="B16" s="210"/>
      <c r="C16" s="203"/>
      <c r="D16" s="204"/>
      <c r="E16" s="205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7"/>
      <c r="V16" s="190"/>
      <c r="W16" s="191"/>
      <c r="X16" s="192"/>
      <c r="Y16" s="193"/>
      <c r="Z16" s="194"/>
      <c r="AA16" s="211"/>
      <c r="AB16" s="211"/>
      <c r="AC16" s="211"/>
      <c r="AD16" s="198"/>
      <c r="AE16" s="199"/>
      <c r="AF16" s="199"/>
      <c r="AG16" s="200"/>
      <c r="AH16" s="37" t="str">
        <f>IF(AND(BQ16="",BR16&lt;&gt;"",BP16="",BE16&lt;0),"▲",(IF(BH16=0,"",RIGHT(BH16,1))))</f>
        <v/>
      </c>
      <c r="AI16" s="38" t="str">
        <f>IF(AND(BR16="",BS16&lt;&gt;"",BQ16="",BE16&lt;0),"▲",(IF(BI16=0,"",RIGHT(BI16,1))))</f>
        <v/>
      </c>
      <c r="AJ16" s="44" t="str">
        <f>IF(AND(BS16="",BT16&lt;&gt;"",BR16="",BE16&lt;0),"▲",(IF(BJ16=0,"",RIGHT(BJ16,1))))</f>
        <v/>
      </c>
      <c r="AK16" s="37" t="str">
        <f>IF(AND(BT16="",BU16&lt;&gt;"",BS16="",BE16&lt;0),"▲",(IF(BK16=0,"",RIGHT(BK16,1))))</f>
        <v/>
      </c>
      <c r="AL16" s="45" t="str">
        <f>IF(AND(BU16="",BV16&lt;&gt;"",BT16="",BE16&lt;0),"▲",(IF(BL16=0,"",RIGHT(BL16,1))))</f>
        <v/>
      </c>
      <c r="AM16" s="42" t="str">
        <f>IF(AND(BV16="",BW16&lt;&gt;"",BU16="",BE16&lt;0),"▲",(IF(BM16=0,"",RIGHT(BM16,1))))</f>
        <v/>
      </c>
      <c r="AN16" s="37" t="str">
        <f>IF(AND(BW16="",BX16&lt;&gt;"",BV16="",BE16&lt;0),"▲",(IF(BN16=0,"",RIGHT(BN16,1))))</f>
        <v/>
      </c>
      <c r="AO16" s="46" t="str">
        <f>IF(AND(BX16="",BY16&lt;&gt;"",BW16="",BE16&lt;0),"▲",(IF(BO16=0,"",RIGHT(BO16,1))))</f>
        <v/>
      </c>
      <c r="BE16" s="1">
        <f t="shared" si="22"/>
        <v>0</v>
      </c>
      <c r="BH16" s="1">
        <f t="shared" si="23"/>
        <v>0</v>
      </c>
      <c r="BI16" s="1">
        <f t="shared" si="24"/>
        <v>0</v>
      </c>
      <c r="BJ16" s="1">
        <f t="shared" si="25"/>
        <v>0</v>
      </c>
      <c r="BK16" s="1">
        <f t="shared" si="26"/>
        <v>0</v>
      </c>
      <c r="BL16" s="1">
        <f t="shared" si="27"/>
        <v>0</v>
      </c>
      <c r="BM16" s="1">
        <f t="shared" si="28"/>
        <v>0</v>
      </c>
      <c r="BN16" s="1">
        <f t="shared" si="29"/>
        <v>0</v>
      </c>
      <c r="BO16" s="1">
        <f t="shared" si="30"/>
        <v>0</v>
      </c>
      <c r="BQ16" s="7" t="str">
        <f t="shared" ref="BQ16:BQ29" si="32">IF(BH16=0,"",RIGHT(BH16,1))</f>
        <v/>
      </c>
      <c r="BR16" s="7" t="str">
        <f t="shared" si="31"/>
        <v/>
      </c>
      <c r="BS16" s="7" t="str">
        <f t="shared" si="31"/>
        <v/>
      </c>
      <c r="BT16" s="7" t="str">
        <f t="shared" si="31"/>
        <v/>
      </c>
      <c r="BU16" s="7" t="str">
        <f t="shared" si="31"/>
        <v/>
      </c>
      <c r="BV16" s="7" t="str">
        <f t="shared" si="31"/>
        <v/>
      </c>
      <c r="BW16" s="7" t="str">
        <f t="shared" si="31"/>
        <v/>
      </c>
      <c r="BX16" s="7" t="str">
        <f t="shared" si="31"/>
        <v/>
      </c>
    </row>
    <row r="17" spans="1:76" ht="18" customHeight="1">
      <c r="A17" s="209">
        <f t="shared" ref="A17:A29" si="33">A16+1</f>
        <v>3</v>
      </c>
      <c r="B17" s="210"/>
      <c r="C17" s="203"/>
      <c r="D17" s="204"/>
      <c r="E17" s="205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7"/>
      <c r="V17" s="190"/>
      <c r="W17" s="191"/>
      <c r="X17" s="192"/>
      <c r="Y17" s="193"/>
      <c r="Z17" s="194"/>
      <c r="AA17" s="211"/>
      <c r="AB17" s="211"/>
      <c r="AC17" s="211"/>
      <c r="AD17" s="198"/>
      <c r="AE17" s="199"/>
      <c r="AF17" s="199"/>
      <c r="AG17" s="200"/>
      <c r="AH17" s="37" t="str">
        <f t="shared" ref="AH17:AH29" si="34">IF(AND(BQ17="",BR17&lt;&gt;"",BP17="",BE17&lt;0),"▲",(IF(BH17=0,"",RIGHT(BH17,1))))</f>
        <v/>
      </c>
      <c r="AI17" s="38" t="str">
        <f t="shared" ref="AI17:AI29" si="35">IF(AND(BR17="",BS17&lt;&gt;"",BQ17="",BE17&lt;0),"▲",(IF(BI17=0,"",RIGHT(BI17,1))))</f>
        <v/>
      </c>
      <c r="AJ17" s="44" t="str">
        <f t="shared" ref="AJ17:AJ29" si="36">IF(AND(BS17="",BT17&lt;&gt;"",BR17="",BE17&lt;0),"▲",(IF(BJ17=0,"",RIGHT(BJ17,1))))</f>
        <v/>
      </c>
      <c r="AK17" s="37" t="str">
        <f t="shared" ref="AK17:AK29" si="37">IF(AND(BT17="",BU17&lt;&gt;"",BS17="",BE17&lt;0),"▲",(IF(BK17=0,"",RIGHT(BK17,1))))</f>
        <v/>
      </c>
      <c r="AL17" s="45" t="str">
        <f t="shared" ref="AL17:AL29" si="38">IF(AND(BU17="",BV17&lt;&gt;"",BT17="",BE17&lt;0),"▲",(IF(BL17=0,"",RIGHT(BL17,1))))</f>
        <v/>
      </c>
      <c r="AM17" s="42" t="str">
        <f t="shared" ref="AM17:AM29" si="39">IF(AND(BV17="",BW17&lt;&gt;"",BU17="",BE17&lt;0),"▲",(IF(BM17=0,"",RIGHT(BM17,1))))</f>
        <v/>
      </c>
      <c r="AN17" s="37" t="str">
        <f t="shared" ref="AN17:AN29" si="40">IF(AND(BW17="",BX17&lt;&gt;"",BV17="",BE17&lt;0),"▲",(IF(BN17=0,"",RIGHT(BN17,1))))</f>
        <v/>
      </c>
      <c r="AO17" s="46" t="str">
        <f t="shared" ref="AO17:AO29" si="41">IF(AND(BX17="",BY17&lt;&gt;"",BW17="",BE17&lt;0),"▲",(IF(BO17=0,"",RIGHT(BO17,1))))</f>
        <v/>
      </c>
      <c r="BE17" s="1">
        <f t="shared" si="22"/>
        <v>0</v>
      </c>
      <c r="BH17" s="1">
        <f>ROUNDDOWN(BE17/$BH$5,0)</f>
        <v>0</v>
      </c>
      <c r="BI17" s="1">
        <f>ROUNDDOWN(BE17/$BI$5,0)</f>
        <v>0</v>
      </c>
      <c r="BJ17" s="1">
        <f>ROUNDDOWN(BE17/$BJ$5,0)</f>
        <v>0</v>
      </c>
      <c r="BK17" s="1">
        <f>ROUNDDOWN(BE17/$BK$5,0)</f>
        <v>0</v>
      </c>
      <c r="BL17" s="1">
        <f>ROUNDDOWN(BE17/$BL$5,0)</f>
        <v>0</v>
      </c>
      <c r="BM17" s="1">
        <f>ROUNDDOWN(BE17/$BM$5,0)</f>
        <v>0</v>
      </c>
      <c r="BN17" s="1">
        <f>ROUNDDOWN(BE17/$BN$5,0)</f>
        <v>0</v>
      </c>
      <c r="BO17" s="1">
        <f>ROUNDDOWN(BE17/$BO$5,0)</f>
        <v>0</v>
      </c>
      <c r="BQ17" s="7" t="str">
        <f t="shared" si="32"/>
        <v/>
      </c>
      <c r="BR17" s="7" t="str">
        <f t="shared" si="31"/>
        <v/>
      </c>
      <c r="BS17" s="7" t="str">
        <f t="shared" si="31"/>
        <v/>
      </c>
      <c r="BT17" s="7" t="str">
        <f t="shared" si="31"/>
        <v/>
      </c>
      <c r="BU17" s="7" t="str">
        <f t="shared" si="31"/>
        <v/>
      </c>
      <c r="BV17" s="7" t="str">
        <f t="shared" si="31"/>
        <v/>
      </c>
      <c r="BW17" s="7" t="str">
        <f t="shared" si="31"/>
        <v/>
      </c>
      <c r="BX17" s="7" t="str">
        <f t="shared" si="31"/>
        <v/>
      </c>
    </row>
    <row r="18" spans="1:76" ht="18" customHeight="1">
      <c r="A18" s="209">
        <f t="shared" si="33"/>
        <v>4</v>
      </c>
      <c r="B18" s="210"/>
      <c r="C18" s="203">
        <v>44684</v>
      </c>
      <c r="D18" s="204"/>
      <c r="E18" s="205"/>
      <c r="F18" s="206" t="s">
        <v>52</v>
      </c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7"/>
      <c r="V18" s="190"/>
      <c r="W18" s="191"/>
      <c r="X18" s="192">
        <v>-10</v>
      </c>
      <c r="Y18" s="193"/>
      <c r="Z18" s="194"/>
      <c r="AA18" s="211" t="s">
        <v>34</v>
      </c>
      <c r="AB18" s="211"/>
      <c r="AC18" s="211"/>
      <c r="AD18" s="198">
        <v>2345</v>
      </c>
      <c r="AE18" s="199"/>
      <c r="AF18" s="199"/>
      <c r="AG18" s="200"/>
      <c r="AH18" s="37" t="str">
        <f t="shared" si="34"/>
        <v/>
      </c>
      <c r="AI18" s="38" t="str">
        <f t="shared" si="35"/>
        <v/>
      </c>
      <c r="AJ18" s="44" t="str">
        <f>IF(AND(BS18="",BT18&lt;&gt;"",BR18="",BE18&lt;0),"▲",(IF(BJ18=0,"",RIGHT(BJ18,1))))</f>
        <v>▲</v>
      </c>
      <c r="AK18" s="37" t="str">
        <f t="shared" si="37"/>
        <v>2</v>
      </c>
      <c r="AL18" s="45" t="str">
        <f t="shared" si="38"/>
        <v>3</v>
      </c>
      <c r="AM18" s="42" t="str">
        <f t="shared" si="39"/>
        <v>4</v>
      </c>
      <c r="AN18" s="37" t="str">
        <f t="shared" si="40"/>
        <v>5</v>
      </c>
      <c r="AO18" s="46" t="str">
        <f t="shared" si="41"/>
        <v>0</v>
      </c>
      <c r="BE18" s="1">
        <f t="shared" si="22"/>
        <v>-23450</v>
      </c>
      <c r="BH18" s="1">
        <f t="shared" ref="BH18:BH32" si="42">ROUNDDOWN(BE18/$BH$5,0)</f>
        <v>0</v>
      </c>
      <c r="BI18" s="1">
        <f t="shared" ref="BI18:BI32" si="43">ROUNDDOWN(BE18/$BI$5,0)</f>
        <v>0</v>
      </c>
      <c r="BJ18" s="1">
        <f t="shared" ref="BJ18:BJ32" si="44">ROUNDDOWN(BE18/$BJ$5,0)</f>
        <v>0</v>
      </c>
      <c r="BK18" s="1">
        <f t="shared" ref="BK18:BK32" si="45">ROUNDDOWN(BE18/$BK$5,0)</f>
        <v>-2</v>
      </c>
      <c r="BL18" s="1">
        <f t="shared" ref="BL18:BL32" si="46">ROUNDDOWN(BE18/$BL$5,0)</f>
        <v>-23</v>
      </c>
      <c r="BM18" s="1">
        <f t="shared" ref="BM18:BM32" si="47">ROUNDDOWN(BE18/$BM$5,0)</f>
        <v>-234</v>
      </c>
      <c r="BN18" s="1">
        <f t="shared" ref="BN18:BN32" si="48">ROUNDDOWN(BE18/$BN$5,0)</f>
        <v>-2345</v>
      </c>
      <c r="BO18" s="1">
        <f t="shared" ref="BO18:BO32" si="49">ROUNDDOWN(BE18/$BO$5,0)</f>
        <v>-23450</v>
      </c>
      <c r="BQ18" s="7" t="str">
        <f t="shared" si="32"/>
        <v/>
      </c>
      <c r="BR18" s="7" t="str">
        <f t="shared" si="31"/>
        <v/>
      </c>
      <c r="BS18" s="7" t="str">
        <f t="shared" si="31"/>
        <v/>
      </c>
      <c r="BT18" s="7" t="str">
        <f t="shared" si="31"/>
        <v>2</v>
      </c>
      <c r="BU18" s="7" t="str">
        <f t="shared" si="31"/>
        <v>3</v>
      </c>
      <c r="BV18" s="7" t="str">
        <f t="shared" si="31"/>
        <v>4</v>
      </c>
      <c r="BW18" s="7" t="str">
        <f t="shared" si="31"/>
        <v>5</v>
      </c>
      <c r="BX18" s="7" t="str">
        <f t="shared" si="31"/>
        <v>0</v>
      </c>
    </row>
    <row r="19" spans="1:76" ht="18" customHeight="1">
      <c r="A19" s="209">
        <f t="shared" si="33"/>
        <v>5</v>
      </c>
      <c r="B19" s="210"/>
      <c r="C19" s="203">
        <v>44686</v>
      </c>
      <c r="D19" s="204"/>
      <c r="E19" s="205"/>
      <c r="F19" s="206" t="s">
        <v>53</v>
      </c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7"/>
      <c r="V19" s="190"/>
      <c r="W19" s="191"/>
      <c r="X19" s="192">
        <v>113</v>
      </c>
      <c r="Y19" s="193"/>
      <c r="Z19" s="194"/>
      <c r="AA19" s="211" t="s">
        <v>34</v>
      </c>
      <c r="AB19" s="211"/>
      <c r="AC19" s="211"/>
      <c r="AD19" s="198">
        <v>-100</v>
      </c>
      <c r="AE19" s="199"/>
      <c r="AF19" s="199"/>
      <c r="AG19" s="200"/>
      <c r="AH19" s="37" t="str">
        <f t="shared" si="34"/>
        <v/>
      </c>
      <c r="AI19" s="38" t="str">
        <f t="shared" si="35"/>
        <v/>
      </c>
      <c r="AJ19" s="44" t="str">
        <f t="shared" si="36"/>
        <v>▲</v>
      </c>
      <c r="AK19" s="37" t="str">
        <f t="shared" si="37"/>
        <v>1</v>
      </c>
      <c r="AL19" s="45" t="str">
        <f t="shared" si="38"/>
        <v>1</v>
      </c>
      <c r="AM19" s="42" t="str">
        <f t="shared" si="39"/>
        <v>3</v>
      </c>
      <c r="AN19" s="37" t="str">
        <f t="shared" si="40"/>
        <v>0</v>
      </c>
      <c r="AO19" s="46" t="str">
        <f t="shared" si="41"/>
        <v>0</v>
      </c>
      <c r="BE19" s="1">
        <f t="shared" si="22"/>
        <v>-11300</v>
      </c>
      <c r="BH19" s="1">
        <f t="shared" si="42"/>
        <v>0</v>
      </c>
      <c r="BI19" s="1">
        <f t="shared" si="43"/>
        <v>0</v>
      </c>
      <c r="BJ19" s="1">
        <f t="shared" si="44"/>
        <v>0</v>
      </c>
      <c r="BK19" s="1">
        <f t="shared" si="45"/>
        <v>-1</v>
      </c>
      <c r="BL19" s="1">
        <f t="shared" si="46"/>
        <v>-11</v>
      </c>
      <c r="BM19" s="1">
        <f t="shared" si="47"/>
        <v>-113</v>
      </c>
      <c r="BN19" s="1">
        <f t="shared" si="48"/>
        <v>-1130</v>
      </c>
      <c r="BO19" s="1">
        <f t="shared" si="49"/>
        <v>-11300</v>
      </c>
      <c r="BQ19" s="7" t="str">
        <f t="shared" si="32"/>
        <v/>
      </c>
      <c r="BR19" s="7" t="str">
        <f t="shared" si="31"/>
        <v/>
      </c>
      <c r="BS19" s="7" t="str">
        <f t="shared" si="31"/>
        <v/>
      </c>
      <c r="BT19" s="7" t="str">
        <f t="shared" si="31"/>
        <v>1</v>
      </c>
      <c r="BU19" s="7" t="str">
        <f t="shared" si="31"/>
        <v>1</v>
      </c>
      <c r="BV19" s="7" t="str">
        <f t="shared" si="31"/>
        <v>3</v>
      </c>
      <c r="BW19" s="7" t="str">
        <f t="shared" si="31"/>
        <v>0</v>
      </c>
      <c r="BX19" s="7" t="str">
        <f t="shared" si="31"/>
        <v>0</v>
      </c>
    </row>
    <row r="20" spans="1:76" ht="18" customHeight="1">
      <c r="A20" s="209">
        <f t="shared" si="33"/>
        <v>6</v>
      </c>
      <c r="B20" s="210"/>
      <c r="C20" s="203"/>
      <c r="D20" s="204"/>
      <c r="E20" s="205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7"/>
      <c r="V20" s="190"/>
      <c r="W20" s="191"/>
      <c r="X20" s="192"/>
      <c r="Y20" s="193"/>
      <c r="Z20" s="194"/>
      <c r="AA20" s="211"/>
      <c r="AB20" s="211"/>
      <c r="AC20" s="211"/>
      <c r="AD20" s="198"/>
      <c r="AE20" s="199"/>
      <c r="AF20" s="199"/>
      <c r="AG20" s="200"/>
      <c r="AH20" s="37" t="str">
        <f t="shared" si="34"/>
        <v/>
      </c>
      <c r="AI20" s="38" t="str">
        <f t="shared" si="35"/>
        <v/>
      </c>
      <c r="AJ20" s="44" t="str">
        <f t="shared" si="36"/>
        <v/>
      </c>
      <c r="AK20" s="37" t="str">
        <f t="shared" si="37"/>
        <v/>
      </c>
      <c r="AL20" s="45" t="str">
        <f t="shared" si="38"/>
        <v/>
      </c>
      <c r="AM20" s="42" t="str">
        <f t="shared" si="39"/>
        <v/>
      </c>
      <c r="AN20" s="37" t="str">
        <f t="shared" si="40"/>
        <v/>
      </c>
      <c r="AO20" s="46" t="str">
        <f t="shared" si="41"/>
        <v/>
      </c>
      <c r="BE20" s="1">
        <f t="shared" si="22"/>
        <v>0</v>
      </c>
      <c r="BH20" s="1">
        <f t="shared" si="42"/>
        <v>0</v>
      </c>
      <c r="BI20" s="1">
        <f t="shared" si="43"/>
        <v>0</v>
      </c>
      <c r="BJ20" s="1">
        <f t="shared" si="44"/>
        <v>0</v>
      </c>
      <c r="BK20" s="1">
        <f t="shared" si="45"/>
        <v>0</v>
      </c>
      <c r="BL20" s="1">
        <f t="shared" si="46"/>
        <v>0</v>
      </c>
      <c r="BM20" s="1">
        <f t="shared" si="47"/>
        <v>0</v>
      </c>
      <c r="BN20" s="1">
        <f t="shared" si="48"/>
        <v>0</v>
      </c>
      <c r="BO20" s="1">
        <f t="shared" si="49"/>
        <v>0</v>
      </c>
      <c r="BQ20" s="7" t="str">
        <f t="shared" si="32"/>
        <v/>
      </c>
      <c r="BR20" s="7" t="str">
        <f t="shared" si="31"/>
        <v/>
      </c>
      <c r="BS20" s="7" t="str">
        <f t="shared" si="31"/>
        <v/>
      </c>
      <c r="BT20" s="7" t="str">
        <f t="shared" si="31"/>
        <v/>
      </c>
      <c r="BU20" s="7" t="str">
        <f t="shared" si="31"/>
        <v/>
      </c>
      <c r="BV20" s="7" t="str">
        <f t="shared" si="31"/>
        <v/>
      </c>
      <c r="BW20" s="7" t="str">
        <f t="shared" si="31"/>
        <v/>
      </c>
      <c r="BX20" s="7" t="str">
        <f t="shared" si="31"/>
        <v/>
      </c>
    </row>
    <row r="21" spans="1:76" ht="18" customHeight="1">
      <c r="A21" s="209">
        <f t="shared" si="33"/>
        <v>7</v>
      </c>
      <c r="B21" s="210"/>
      <c r="C21" s="203"/>
      <c r="D21" s="204"/>
      <c r="E21" s="205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7"/>
      <c r="V21" s="190"/>
      <c r="W21" s="191"/>
      <c r="X21" s="192"/>
      <c r="Y21" s="193"/>
      <c r="Z21" s="194"/>
      <c r="AA21" s="211"/>
      <c r="AB21" s="211"/>
      <c r="AC21" s="211"/>
      <c r="AD21" s="198"/>
      <c r="AE21" s="199"/>
      <c r="AF21" s="199"/>
      <c r="AG21" s="200"/>
      <c r="AH21" s="37" t="str">
        <f t="shared" si="34"/>
        <v/>
      </c>
      <c r="AI21" s="38" t="str">
        <f t="shared" si="35"/>
        <v/>
      </c>
      <c r="AJ21" s="44" t="str">
        <f t="shared" si="36"/>
        <v/>
      </c>
      <c r="AK21" s="37" t="str">
        <f t="shared" si="37"/>
        <v/>
      </c>
      <c r="AL21" s="45" t="str">
        <f t="shared" si="38"/>
        <v/>
      </c>
      <c r="AM21" s="42" t="str">
        <f t="shared" si="39"/>
        <v/>
      </c>
      <c r="AN21" s="37" t="str">
        <f t="shared" si="40"/>
        <v/>
      </c>
      <c r="AO21" s="46" t="str">
        <f t="shared" si="41"/>
        <v/>
      </c>
      <c r="BE21" s="1">
        <f t="shared" si="22"/>
        <v>0</v>
      </c>
      <c r="BH21" s="1">
        <f t="shared" si="42"/>
        <v>0</v>
      </c>
      <c r="BI21" s="1">
        <f t="shared" si="43"/>
        <v>0</v>
      </c>
      <c r="BJ21" s="1">
        <f t="shared" si="44"/>
        <v>0</v>
      </c>
      <c r="BK21" s="1">
        <f t="shared" si="45"/>
        <v>0</v>
      </c>
      <c r="BL21" s="1">
        <f t="shared" si="46"/>
        <v>0</v>
      </c>
      <c r="BM21" s="1">
        <f t="shared" si="47"/>
        <v>0</v>
      </c>
      <c r="BN21" s="1">
        <f t="shared" si="48"/>
        <v>0</v>
      </c>
      <c r="BO21" s="1">
        <f t="shared" si="49"/>
        <v>0</v>
      </c>
      <c r="BQ21" s="7" t="str">
        <f t="shared" si="32"/>
        <v/>
      </c>
      <c r="BR21" s="7" t="str">
        <f t="shared" si="31"/>
        <v/>
      </c>
      <c r="BS21" s="7" t="str">
        <f t="shared" si="31"/>
        <v/>
      </c>
      <c r="BT21" s="7" t="str">
        <f t="shared" si="31"/>
        <v/>
      </c>
      <c r="BU21" s="7" t="str">
        <f t="shared" si="31"/>
        <v/>
      </c>
      <c r="BV21" s="7" t="str">
        <f t="shared" si="31"/>
        <v/>
      </c>
      <c r="BW21" s="7" t="str">
        <f t="shared" si="31"/>
        <v/>
      </c>
      <c r="BX21" s="7" t="str">
        <f t="shared" si="31"/>
        <v/>
      </c>
    </row>
    <row r="22" spans="1:76" ht="18" customHeight="1">
      <c r="A22" s="209">
        <f t="shared" si="33"/>
        <v>8</v>
      </c>
      <c r="B22" s="210"/>
      <c r="C22" s="203">
        <v>44691</v>
      </c>
      <c r="D22" s="204"/>
      <c r="E22" s="205"/>
      <c r="F22" s="206" t="s">
        <v>77</v>
      </c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7"/>
      <c r="V22" s="190"/>
      <c r="W22" s="191"/>
      <c r="X22" s="192">
        <v>1</v>
      </c>
      <c r="Y22" s="193"/>
      <c r="Z22" s="194"/>
      <c r="AA22" s="211" t="s">
        <v>33</v>
      </c>
      <c r="AB22" s="211"/>
      <c r="AC22" s="211"/>
      <c r="AD22" s="198">
        <v>100000</v>
      </c>
      <c r="AE22" s="199"/>
      <c r="AF22" s="199"/>
      <c r="AG22" s="200"/>
      <c r="AH22" s="37" t="str">
        <f t="shared" si="34"/>
        <v/>
      </c>
      <c r="AI22" s="38" t="str">
        <f t="shared" si="35"/>
        <v/>
      </c>
      <c r="AJ22" s="44" t="str">
        <f t="shared" si="36"/>
        <v>1</v>
      </c>
      <c r="AK22" s="37" t="str">
        <f t="shared" si="37"/>
        <v>0</v>
      </c>
      <c r="AL22" s="45" t="str">
        <f t="shared" si="38"/>
        <v>0</v>
      </c>
      <c r="AM22" s="42" t="str">
        <f t="shared" si="39"/>
        <v>0</v>
      </c>
      <c r="AN22" s="37" t="str">
        <f t="shared" si="40"/>
        <v>0</v>
      </c>
      <c r="AO22" s="46" t="str">
        <f t="shared" si="41"/>
        <v>0</v>
      </c>
      <c r="BE22" s="1">
        <f t="shared" si="22"/>
        <v>100000</v>
      </c>
      <c r="BH22" s="1">
        <f t="shared" si="42"/>
        <v>0</v>
      </c>
      <c r="BI22" s="1">
        <f t="shared" si="43"/>
        <v>0</v>
      </c>
      <c r="BJ22" s="1">
        <f t="shared" si="44"/>
        <v>1</v>
      </c>
      <c r="BK22" s="1">
        <f t="shared" si="45"/>
        <v>10</v>
      </c>
      <c r="BL22" s="1">
        <f t="shared" si="46"/>
        <v>100</v>
      </c>
      <c r="BM22" s="1">
        <f t="shared" si="47"/>
        <v>1000</v>
      </c>
      <c r="BN22" s="1">
        <f t="shared" si="48"/>
        <v>10000</v>
      </c>
      <c r="BO22" s="1">
        <f t="shared" si="49"/>
        <v>100000</v>
      </c>
      <c r="BQ22" s="7" t="str">
        <f t="shared" si="32"/>
        <v/>
      </c>
      <c r="BR22" s="7" t="str">
        <f t="shared" si="31"/>
        <v/>
      </c>
      <c r="BS22" s="7" t="str">
        <f t="shared" si="31"/>
        <v>1</v>
      </c>
      <c r="BT22" s="7" t="str">
        <f t="shared" si="31"/>
        <v>0</v>
      </c>
      <c r="BU22" s="7" t="str">
        <f t="shared" si="31"/>
        <v>0</v>
      </c>
      <c r="BV22" s="7" t="str">
        <f t="shared" si="31"/>
        <v>0</v>
      </c>
      <c r="BW22" s="7" t="str">
        <f t="shared" si="31"/>
        <v>0</v>
      </c>
      <c r="BX22" s="7" t="str">
        <f t="shared" si="31"/>
        <v>0</v>
      </c>
    </row>
    <row r="23" spans="1:76" ht="18" customHeight="1">
      <c r="A23" s="209">
        <f t="shared" si="33"/>
        <v>9</v>
      </c>
      <c r="B23" s="210"/>
      <c r="C23" s="203"/>
      <c r="D23" s="204"/>
      <c r="E23" s="205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7"/>
      <c r="V23" s="190"/>
      <c r="W23" s="191"/>
      <c r="X23" s="192"/>
      <c r="Y23" s="193"/>
      <c r="Z23" s="194"/>
      <c r="AA23" s="211"/>
      <c r="AB23" s="211"/>
      <c r="AC23" s="211"/>
      <c r="AD23" s="198"/>
      <c r="AE23" s="199"/>
      <c r="AF23" s="199"/>
      <c r="AG23" s="200"/>
      <c r="AH23" s="37" t="str">
        <f t="shared" si="34"/>
        <v/>
      </c>
      <c r="AI23" s="38" t="str">
        <f t="shared" si="35"/>
        <v/>
      </c>
      <c r="AJ23" s="44" t="str">
        <f t="shared" si="36"/>
        <v/>
      </c>
      <c r="AK23" s="37" t="str">
        <f t="shared" si="37"/>
        <v/>
      </c>
      <c r="AL23" s="45" t="str">
        <f t="shared" si="38"/>
        <v/>
      </c>
      <c r="AM23" s="42" t="str">
        <f t="shared" si="39"/>
        <v/>
      </c>
      <c r="AN23" s="37" t="str">
        <f t="shared" si="40"/>
        <v/>
      </c>
      <c r="AO23" s="46" t="str">
        <f t="shared" si="41"/>
        <v/>
      </c>
      <c r="BE23" s="1">
        <f t="shared" si="22"/>
        <v>0</v>
      </c>
      <c r="BH23" s="1">
        <f t="shared" si="42"/>
        <v>0</v>
      </c>
      <c r="BI23" s="1">
        <f t="shared" si="43"/>
        <v>0</v>
      </c>
      <c r="BJ23" s="1">
        <f t="shared" si="44"/>
        <v>0</v>
      </c>
      <c r="BK23" s="1">
        <f t="shared" si="45"/>
        <v>0</v>
      </c>
      <c r="BL23" s="1">
        <f t="shared" si="46"/>
        <v>0</v>
      </c>
      <c r="BM23" s="1">
        <f t="shared" si="47"/>
        <v>0</v>
      </c>
      <c r="BN23" s="1">
        <f t="shared" si="48"/>
        <v>0</v>
      </c>
      <c r="BO23" s="1">
        <f t="shared" si="49"/>
        <v>0</v>
      </c>
      <c r="BQ23" s="7" t="str">
        <f t="shared" si="32"/>
        <v/>
      </c>
      <c r="BR23" s="7" t="str">
        <f t="shared" si="31"/>
        <v/>
      </c>
      <c r="BS23" s="7" t="str">
        <f t="shared" si="31"/>
        <v/>
      </c>
      <c r="BT23" s="7" t="str">
        <f t="shared" si="31"/>
        <v/>
      </c>
      <c r="BU23" s="7" t="str">
        <f t="shared" si="31"/>
        <v/>
      </c>
      <c r="BV23" s="7" t="str">
        <f t="shared" si="31"/>
        <v/>
      </c>
      <c r="BW23" s="7" t="str">
        <f t="shared" si="31"/>
        <v/>
      </c>
      <c r="BX23" s="7" t="str">
        <f t="shared" si="31"/>
        <v/>
      </c>
    </row>
    <row r="24" spans="1:76" ht="18" customHeight="1">
      <c r="A24" s="209">
        <f t="shared" si="33"/>
        <v>10</v>
      </c>
      <c r="B24" s="210"/>
      <c r="C24" s="203"/>
      <c r="D24" s="204"/>
      <c r="E24" s="205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7"/>
      <c r="V24" s="190"/>
      <c r="W24" s="191"/>
      <c r="X24" s="192"/>
      <c r="Y24" s="193"/>
      <c r="Z24" s="194"/>
      <c r="AA24" s="211"/>
      <c r="AB24" s="211"/>
      <c r="AC24" s="211"/>
      <c r="AD24" s="198"/>
      <c r="AE24" s="199"/>
      <c r="AF24" s="199"/>
      <c r="AG24" s="200"/>
      <c r="AH24" s="37" t="str">
        <f t="shared" si="34"/>
        <v/>
      </c>
      <c r="AI24" s="38" t="str">
        <f t="shared" si="35"/>
        <v/>
      </c>
      <c r="AJ24" s="44" t="str">
        <f t="shared" si="36"/>
        <v/>
      </c>
      <c r="AK24" s="37" t="str">
        <f t="shared" si="37"/>
        <v/>
      </c>
      <c r="AL24" s="45" t="str">
        <f t="shared" si="38"/>
        <v/>
      </c>
      <c r="AM24" s="42" t="str">
        <f t="shared" si="39"/>
        <v/>
      </c>
      <c r="AN24" s="37" t="str">
        <f t="shared" si="40"/>
        <v/>
      </c>
      <c r="AO24" s="46" t="str">
        <f t="shared" si="41"/>
        <v/>
      </c>
      <c r="BE24" s="1">
        <f t="shared" si="22"/>
        <v>0</v>
      </c>
      <c r="BH24" s="1">
        <f t="shared" si="42"/>
        <v>0</v>
      </c>
      <c r="BI24" s="1">
        <f t="shared" si="43"/>
        <v>0</v>
      </c>
      <c r="BJ24" s="1">
        <f t="shared" si="44"/>
        <v>0</v>
      </c>
      <c r="BK24" s="1">
        <f t="shared" si="45"/>
        <v>0</v>
      </c>
      <c r="BL24" s="1">
        <f t="shared" si="46"/>
        <v>0</v>
      </c>
      <c r="BM24" s="1">
        <f t="shared" si="47"/>
        <v>0</v>
      </c>
      <c r="BN24" s="1">
        <f t="shared" si="48"/>
        <v>0</v>
      </c>
      <c r="BO24" s="1">
        <f t="shared" si="49"/>
        <v>0</v>
      </c>
      <c r="BQ24" s="7" t="str">
        <f t="shared" si="32"/>
        <v/>
      </c>
      <c r="BR24" s="7" t="str">
        <f t="shared" si="31"/>
        <v/>
      </c>
      <c r="BS24" s="7" t="str">
        <f t="shared" si="31"/>
        <v/>
      </c>
      <c r="BT24" s="7" t="str">
        <f t="shared" si="31"/>
        <v/>
      </c>
      <c r="BU24" s="7" t="str">
        <f t="shared" si="31"/>
        <v/>
      </c>
      <c r="BV24" s="7" t="str">
        <f t="shared" si="31"/>
        <v/>
      </c>
      <c r="BW24" s="7" t="str">
        <f t="shared" si="31"/>
        <v/>
      </c>
      <c r="BX24" s="7" t="str">
        <f t="shared" si="31"/>
        <v/>
      </c>
    </row>
    <row r="25" spans="1:76" ht="18" customHeight="1">
      <c r="A25" s="209">
        <f t="shared" si="33"/>
        <v>11</v>
      </c>
      <c r="B25" s="210"/>
      <c r="C25" s="203">
        <v>44701</v>
      </c>
      <c r="D25" s="204"/>
      <c r="E25" s="205"/>
      <c r="F25" s="206" t="s">
        <v>69</v>
      </c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7"/>
      <c r="V25" s="190" t="s">
        <v>59</v>
      </c>
      <c r="W25" s="191"/>
      <c r="X25" s="192">
        <v>5</v>
      </c>
      <c r="Y25" s="193"/>
      <c r="Z25" s="194"/>
      <c r="AA25" s="211" t="s">
        <v>70</v>
      </c>
      <c r="AB25" s="211"/>
      <c r="AC25" s="211"/>
      <c r="AD25" s="198">
        <v>2000</v>
      </c>
      <c r="AE25" s="199"/>
      <c r="AF25" s="199"/>
      <c r="AG25" s="200"/>
      <c r="AH25" s="37" t="str">
        <f t="shared" si="34"/>
        <v/>
      </c>
      <c r="AI25" s="38" t="str">
        <f t="shared" si="35"/>
        <v/>
      </c>
      <c r="AJ25" s="44" t="str">
        <f t="shared" si="36"/>
        <v/>
      </c>
      <c r="AK25" s="37" t="str">
        <f t="shared" si="37"/>
        <v>1</v>
      </c>
      <c r="AL25" s="45" t="str">
        <f t="shared" si="38"/>
        <v>0</v>
      </c>
      <c r="AM25" s="42" t="str">
        <f t="shared" si="39"/>
        <v>0</v>
      </c>
      <c r="AN25" s="37" t="str">
        <f t="shared" si="40"/>
        <v>0</v>
      </c>
      <c r="AO25" s="46" t="str">
        <f t="shared" si="41"/>
        <v>0</v>
      </c>
      <c r="BE25" s="1">
        <f t="shared" si="22"/>
        <v>10000</v>
      </c>
      <c r="BH25" s="1">
        <f t="shared" si="42"/>
        <v>0</v>
      </c>
      <c r="BI25" s="1">
        <f t="shared" si="43"/>
        <v>0</v>
      </c>
      <c r="BJ25" s="1">
        <f t="shared" si="44"/>
        <v>0</v>
      </c>
      <c r="BK25" s="1">
        <f t="shared" si="45"/>
        <v>1</v>
      </c>
      <c r="BL25" s="1">
        <f t="shared" si="46"/>
        <v>10</v>
      </c>
      <c r="BM25" s="1">
        <f t="shared" si="47"/>
        <v>100</v>
      </c>
      <c r="BN25" s="1">
        <f t="shared" si="48"/>
        <v>1000</v>
      </c>
      <c r="BO25" s="1">
        <f t="shared" si="49"/>
        <v>10000</v>
      </c>
      <c r="BQ25" s="7" t="str">
        <f t="shared" si="32"/>
        <v/>
      </c>
      <c r="BR25" s="7" t="str">
        <f t="shared" si="31"/>
        <v/>
      </c>
      <c r="BS25" s="7" t="str">
        <f t="shared" si="31"/>
        <v/>
      </c>
      <c r="BT25" s="7" t="str">
        <f t="shared" si="31"/>
        <v>1</v>
      </c>
      <c r="BU25" s="7" t="str">
        <f t="shared" si="31"/>
        <v>0</v>
      </c>
      <c r="BV25" s="7" t="str">
        <f t="shared" si="31"/>
        <v>0</v>
      </c>
      <c r="BW25" s="7" t="str">
        <f t="shared" si="31"/>
        <v>0</v>
      </c>
      <c r="BX25" s="7" t="str">
        <f t="shared" si="31"/>
        <v>0</v>
      </c>
    </row>
    <row r="26" spans="1:76" ht="18" customHeight="1">
      <c r="A26" s="209">
        <f t="shared" si="33"/>
        <v>12</v>
      </c>
      <c r="B26" s="210"/>
      <c r="C26" s="203">
        <v>44706</v>
      </c>
      <c r="D26" s="204"/>
      <c r="E26" s="205"/>
      <c r="F26" s="206" t="s">
        <v>68</v>
      </c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7"/>
      <c r="V26" s="190" t="s">
        <v>55</v>
      </c>
      <c r="W26" s="191"/>
      <c r="X26" s="192">
        <v>123.45</v>
      </c>
      <c r="Y26" s="193"/>
      <c r="Z26" s="194"/>
      <c r="AA26" s="211" t="s">
        <v>35</v>
      </c>
      <c r="AB26" s="211"/>
      <c r="AC26" s="211"/>
      <c r="AD26" s="198">
        <v>32.1</v>
      </c>
      <c r="AE26" s="199"/>
      <c r="AF26" s="199"/>
      <c r="AG26" s="200"/>
      <c r="AH26" s="37" t="str">
        <f t="shared" si="34"/>
        <v/>
      </c>
      <c r="AI26" s="38" t="str">
        <f t="shared" si="35"/>
        <v/>
      </c>
      <c r="AJ26" s="44" t="str">
        <f t="shared" si="36"/>
        <v/>
      </c>
      <c r="AK26" s="37" t="str">
        <f t="shared" si="37"/>
        <v/>
      </c>
      <c r="AL26" s="45" t="str">
        <f t="shared" si="38"/>
        <v>3</v>
      </c>
      <c r="AM26" s="42" t="str">
        <f t="shared" si="39"/>
        <v>9</v>
      </c>
      <c r="AN26" s="37" t="str">
        <f t="shared" si="40"/>
        <v>6</v>
      </c>
      <c r="AO26" s="46" t="str">
        <f t="shared" si="41"/>
        <v>2</v>
      </c>
      <c r="BE26" s="1">
        <f t="shared" si="22"/>
        <v>3962</v>
      </c>
      <c r="BH26" s="1">
        <f t="shared" si="42"/>
        <v>0</v>
      </c>
      <c r="BI26" s="1">
        <f t="shared" si="43"/>
        <v>0</v>
      </c>
      <c r="BJ26" s="1">
        <f t="shared" si="44"/>
        <v>0</v>
      </c>
      <c r="BK26" s="1">
        <f t="shared" si="45"/>
        <v>0</v>
      </c>
      <c r="BL26" s="1">
        <f t="shared" si="46"/>
        <v>3</v>
      </c>
      <c r="BM26" s="1">
        <f t="shared" si="47"/>
        <v>39</v>
      </c>
      <c r="BN26" s="1">
        <f t="shared" si="48"/>
        <v>396</v>
      </c>
      <c r="BO26" s="1">
        <f t="shared" si="49"/>
        <v>3962</v>
      </c>
      <c r="BQ26" s="7" t="str">
        <f t="shared" si="32"/>
        <v/>
      </c>
      <c r="BR26" s="7" t="str">
        <f t="shared" si="31"/>
        <v/>
      </c>
      <c r="BS26" s="7" t="str">
        <f t="shared" si="31"/>
        <v/>
      </c>
      <c r="BT26" s="7" t="str">
        <f t="shared" si="31"/>
        <v/>
      </c>
      <c r="BU26" s="7" t="str">
        <f t="shared" si="31"/>
        <v>3</v>
      </c>
      <c r="BV26" s="7" t="str">
        <f t="shared" si="31"/>
        <v>9</v>
      </c>
      <c r="BW26" s="7" t="str">
        <f t="shared" si="31"/>
        <v>6</v>
      </c>
      <c r="BX26" s="7" t="str">
        <f t="shared" si="31"/>
        <v>2</v>
      </c>
    </row>
    <row r="27" spans="1:76" ht="18" customHeight="1">
      <c r="A27" s="209">
        <f t="shared" si="33"/>
        <v>13</v>
      </c>
      <c r="B27" s="210"/>
      <c r="C27" s="203"/>
      <c r="D27" s="204"/>
      <c r="E27" s="205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7"/>
      <c r="V27" s="190"/>
      <c r="W27" s="191"/>
      <c r="X27" s="192"/>
      <c r="Y27" s="193"/>
      <c r="Z27" s="194"/>
      <c r="AA27" s="211"/>
      <c r="AB27" s="211"/>
      <c r="AC27" s="211"/>
      <c r="AD27" s="198"/>
      <c r="AE27" s="199"/>
      <c r="AF27" s="199"/>
      <c r="AG27" s="200"/>
      <c r="AH27" s="37" t="str">
        <f t="shared" si="34"/>
        <v/>
      </c>
      <c r="AI27" s="38" t="str">
        <f t="shared" si="35"/>
        <v/>
      </c>
      <c r="AJ27" s="44" t="str">
        <f t="shared" si="36"/>
        <v/>
      </c>
      <c r="AK27" s="37" t="str">
        <f t="shared" si="37"/>
        <v/>
      </c>
      <c r="AL27" s="45" t="str">
        <f t="shared" si="38"/>
        <v/>
      </c>
      <c r="AM27" s="42" t="str">
        <f t="shared" si="39"/>
        <v/>
      </c>
      <c r="AN27" s="37" t="str">
        <f t="shared" si="40"/>
        <v/>
      </c>
      <c r="AO27" s="46" t="str">
        <f t="shared" si="41"/>
        <v/>
      </c>
      <c r="BE27" s="1">
        <f t="shared" si="22"/>
        <v>0</v>
      </c>
      <c r="BH27" s="1">
        <f t="shared" si="42"/>
        <v>0</v>
      </c>
      <c r="BI27" s="1">
        <f t="shared" si="43"/>
        <v>0</v>
      </c>
      <c r="BJ27" s="1">
        <f t="shared" si="44"/>
        <v>0</v>
      </c>
      <c r="BK27" s="1">
        <f t="shared" si="45"/>
        <v>0</v>
      </c>
      <c r="BL27" s="1">
        <f t="shared" si="46"/>
        <v>0</v>
      </c>
      <c r="BM27" s="1">
        <f t="shared" si="47"/>
        <v>0</v>
      </c>
      <c r="BN27" s="1">
        <f t="shared" si="48"/>
        <v>0</v>
      </c>
      <c r="BO27" s="1">
        <f t="shared" si="49"/>
        <v>0</v>
      </c>
      <c r="BQ27" s="7" t="str">
        <f t="shared" si="32"/>
        <v/>
      </c>
      <c r="BR27" s="7" t="str">
        <f t="shared" si="31"/>
        <v/>
      </c>
      <c r="BS27" s="7" t="str">
        <f t="shared" si="31"/>
        <v/>
      </c>
      <c r="BT27" s="7" t="str">
        <f t="shared" si="31"/>
        <v/>
      </c>
      <c r="BU27" s="7" t="str">
        <f t="shared" si="31"/>
        <v/>
      </c>
      <c r="BV27" s="7" t="str">
        <f t="shared" si="31"/>
        <v/>
      </c>
      <c r="BW27" s="7" t="str">
        <f t="shared" si="31"/>
        <v/>
      </c>
      <c r="BX27" s="7" t="str">
        <f t="shared" si="31"/>
        <v/>
      </c>
    </row>
    <row r="28" spans="1:76" ht="18" customHeight="1">
      <c r="A28" s="209">
        <f t="shared" si="33"/>
        <v>14</v>
      </c>
      <c r="B28" s="210"/>
      <c r="C28" s="203"/>
      <c r="D28" s="204"/>
      <c r="E28" s="205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7"/>
      <c r="V28" s="190"/>
      <c r="W28" s="191"/>
      <c r="X28" s="192"/>
      <c r="Y28" s="193"/>
      <c r="Z28" s="194"/>
      <c r="AA28" s="211"/>
      <c r="AB28" s="211"/>
      <c r="AC28" s="211"/>
      <c r="AD28" s="198"/>
      <c r="AE28" s="199"/>
      <c r="AF28" s="199"/>
      <c r="AG28" s="200"/>
      <c r="AH28" s="37" t="str">
        <f t="shared" si="34"/>
        <v/>
      </c>
      <c r="AI28" s="38" t="str">
        <f t="shared" si="35"/>
        <v/>
      </c>
      <c r="AJ28" s="44" t="str">
        <f t="shared" si="36"/>
        <v/>
      </c>
      <c r="AK28" s="37" t="str">
        <f t="shared" si="37"/>
        <v/>
      </c>
      <c r="AL28" s="45" t="str">
        <f t="shared" si="38"/>
        <v/>
      </c>
      <c r="AM28" s="42" t="str">
        <f t="shared" si="39"/>
        <v/>
      </c>
      <c r="AN28" s="37" t="str">
        <f t="shared" si="40"/>
        <v/>
      </c>
      <c r="AO28" s="46" t="str">
        <f t="shared" si="41"/>
        <v/>
      </c>
      <c r="BE28" s="1">
        <f t="shared" si="22"/>
        <v>0</v>
      </c>
      <c r="BH28" s="1">
        <f t="shared" si="42"/>
        <v>0</v>
      </c>
      <c r="BI28" s="1">
        <f t="shared" si="43"/>
        <v>0</v>
      </c>
      <c r="BJ28" s="1">
        <f t="shared" si="44"/>
        <v>0</v>
      </c>
      <c r="BK28" s="1">
        <f t="shared" si="45"/>
        <v>0</v>
      </c>
      <c r="BL28" s="1">
        <f t="shared" si="46"/>
        <v>0</v>
      </c>
      <c r="BM28" s="1">
        <f t="shared" si="47"/>
        <v>0</v>
      </c>
      <c r="BN28" s="1">
        <f t="shared" si="48"/>
        <v>0</v>
      </c>
      <c r="BO28" s="1">
        <f t="shared" si="49"/>
        <v>0</v>
      </c>
      <c r="BQ28" s="7" t="str">
        <f t="shared" si="32"/>
        <v/>
      </c>
      <c r="BR28" s="7" t="str">
        <f t="shared" si="31"/>
        <v/>
      </c>
      <c r="BS28" s="7" t="str">
        <f t="shared" si="31"/>
        <v/>
      </c>
      <c r="BT28" s="7" t="str">
        <f t="shared" si="31"/>
        <v/>
      </c>
      <c r="BU28" s="7" t="str">
        <f t="shared" si="31"/>
        <v/>
      </c>
      <c r="BV28" s="7" t="str">
        <f t="shared" si="31"/>
        <v/>
      </c>
      <c r="BW28" s="7" t="str">
        <f t="shared" si="31"/>
        <v/>
      </c>
      <c r="BX28" s="7" t="str">
        <f t="shared" si="31"/>
        <v/>
      </c>
    </row>
    <row r="29" spans="1:76" ht="18" customHeight="1">
      <c r="A29" s="201">
        <f t="shared" si="33"/>
        <v>15</v>
      </c>
      <c r="B29" s="202"/>
      <c r="C29" s="203"/>
      <c r="D29" s="204"/>
      <c r="E29" s="205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7"/>
      <c r="V29" s="190"/>
      <c r="W29" s="191"/>
      <c r="X29" s="192"/>
      <c r="Y29" s="193"/>
      <c r="Z29" s="194"/>
      <c r="AA29" s="208"/>
      <c r="AB29" s="208"/>
      <c r="AC29" s="208"/>
      <c r="AD29" s="198"/>
      <c r="AE29" s="199"/>
      <c r="AF29" s="199"/>
      <c r="AG29" s="200"/>
      <c r="AH29" s="37" t="str">
        <f t="shared" si="34"/>
        <v/>
      </c>
      <c r="AI29" s="38" t="str">
        <f t="shared" si="35"/>
        <v/>
      </c>
      <c r="AJ29" s="47" t="str">
        <f t="shared" si="36"/>
        <v/>
      </c>
      <c r="AK29" s="48" t="str">
        <f t="shared" si="37"/>
        <v/>
      </c>
      <c r="AL29" s="49" t="str">
        <f t="shared" si="38"/>
        <v/>
      </c>
      <c r="AM29" s="42" t="str">
        <f t="shared" si="39"/>
        <v/>
      </c>
      <c r="AN29" s="37" t="str">
        <f t="shared" si="40"/>
        <v/>
      </c>
      <c r="AO29" s="50" t="str">
        <f t="shared" si="41"/>
        <v/>
      </c>
      <c r="BE29" s="1">
        <f t="shared" si="22"/>
        <v>0</v>
      </c>
      <c r="BH29" s="1">
        <f t="shared" si="42"/>
        <v>0</v>
      </c>
      <c r="BI29" s="1">
        <f t="shared" si="43"/>
        <v>0</v>
      </c>
      <c r="BJ29" s="1">
        <f t="shared" si="44"/>
        <v>0</v>
      </c>
      <c r="BK29" s="1">
        <f t="shared" si="45"/>
        <v>0</v>
      </c>
      <c r="BL29" s="1">
        <f t="shared" si="46"/>
        <v>0</v>
      </c>
      <c r="BM29" s="1">
        <f t="shared" si="47"/>
        <v>0</v>
      </c>
      <c r="BN29" s="1">
        <f t="shared" si="48"/>
        <v>0</v>
      </c>
      <c r="BO29" s="1">
        <f t="shared" si="49"/>
        <v>0</v>
      </c>
      <c r="BQ29" s="7" t="str">
        <f t="shared" si="32"/>
        <v/>
      </c>
      <c r="BR29" s="7" t="str">
        <f t="shared" si="31"/>
        <v/>
      </c>
      <c r="BS29" s="7" t="str">
        <f t="shared" si="31"/>
        <v/>
      </c>
      <c r="BT29" s="7" t="str">
        <f t="shared" si="31"/>
        <v/>
      </c>
      <c r="BU29" s="7" t="str">
        <f t="shared" si="31"/>
        <v/>
      </c>
      <c r="BV29" s="7" t="str">
        <f t="shared" si="31"/>
        <v/>
      </c>
      <c r="BW29" s="7" t="str">
        <f t="shared" si="31"/>
        <v/>
      </c>
      <c r="BX29" s="7" t="str">
        <f t="shared" si="31"/>
        <v/>
      </c>
    </row>
    <row r="30" spans="1:76" ht="18" customHeight="1">
      <c r="A30" s="180" t="s">
        <v>75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2" t="s">
        <v>76</v>
      </c>
      <c r="T30" s="182"/>
      <c r="U30" s="176"/>
      <c r="V30" s="175"/>
      <c r="W30" s="176"/>
      <c r="X30" s="175"/>
      <c r="Y30" s="182"/>
      <c r="Z30" s="176"/>
      <c r="AA30" s="197"/>
      <c r="AB30" s="197"/>
      <c r="AC30" s="197"/>
      <c r="AD30" s="175"/>
      <c r="AE30" s="182"/>
      <c r="AF30" s="182"/>
      <c r="AG30" s="176"/>
      <c r="AH30" s="51" t="str">
        <f t="shared" ref="AH30:AO32" ca="1" si="50">IF(BH30=0,"",RIGHT(BH30,1))</f>
        <v/>
      </c>
      <c r="AI30" s="52" t="str">
        <f t="shared" ca="1" si="50"/>
        <v/>
      </c>
      <c r="AJ30" s="53" t="str">
        <f t="shared" ca="1" si="50"/>
        <v>3</v>
      </c>
      <c r="AK30" s="54" t="str">
        <f t="shared" ca="1" si="50"/>
        <v>5</v>
      </c>
      <c r="AL30" s="55" t="str">
        <f t="shared" ca="1" si="50"/>
        <v>3</v>
      </c>
      <c r="AM30" s="56" t="str">
        <f t="shared" ca="1" si="50"/>
        <v>6</v>
      </c>
      <c r="AN30" s="54" t="str">
        <f t="shared" ca="1" si="50"/>
        <v>8</v>
      </c>
      <c r="AO30" s="57" t="str">
        <f t="shared" ca="1" si="50"/>
        <v>5</v>
      </c>
      <c r="BE30" s="1">
        <f ca="1">SUM(BE15:BE29)-BE32-BE31</f>
        <v>353685</v>
      </c>
      <c r="BH30" s="1">
        <f t="shared" ca="1" si="42"/>
        <v>0</v>
      </c>
      <c r="BI30" s="1">
        <f t="shared" ca="1" si="43"/>
        <v>0</v>
      </c>
      <c r="BJ30" s="1">
        <f t="shared" ca="1" si="44"/>
        <v>3</v>
      </c>
      <c r="BK30" s="1">
        <f t="shared" ca="1" si="45"/>
        <v>35</v>
      </c>
      <c r="BL30" s="1">
        <f t="shared" ca="1" si="46"/>
        <v>353</v>
      </c>
      <c r="BM30" s="1">
        <f t="shared" ca="1" si="47"/>
        <v>3536</v>
      </c>
      <c r="BN30" s="1">
        <f t="shared" ca="1" si="48"/>
        <v>35368</v>
      </c>
      <c r="BO30" s="1">
        <f t="shared" ca="1" si="49"/>
        <v>353685</v>
      </c>
    </row>
    <row r="31" spans="1:76" ht="18" customHeight="1">
      <c r="A31" s="180" t="s">
        <v>71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2" t="s">
        <v>76</v>
      </c>
      <c r="T31" s="182"/>
      <c r="U31" s="176"/>
      <c r="V31" s="175"/>
      <c r="W31" s="176"/>
      <c r="X31" s="177"/>
      <c r="Y31" s="178"/>
      <c r="Z31" s="179"/>
      <c r="AA31" s="195"/>
      <c r="AB31" s="195"/>
      <c r="AC31" s="195"/>
      <c r="AD31" s="175"/>
      <c r="AE31" s="182"/>
      <c r="AF31" s="182"/>
      <c r="AG31" s="176"/>
      <c r="AH31" s="58" t="str">
        <f t="shared" ca="1" si="50"/>
        <v/>
      </c>
      <c r="AI31" s="59" t="str">
        <f t="shared" ca="1" si="50"/>
        <v/>
      </c>
      <c r="AJ31" s="60" t="str">
        <f t="shared" ca="1" si="50"/>
        <v/>
      </c>
      <c r="AK31" s="61" t="str">
        <f t="shared" ca="1" si="50"/>
        <v>1</v>
      </c>
      <c r="AL31" s="62" t="str">
        <f t="shared" ca="1" si="50"/>
        <v>0</v>
      </c>
      <c r="AM31" s="63" t="str">
        <f t="shared" ca="1" si="50"/>
        <v>0</v>
      </c>
      <c r="AN31" s="61" t="str">
        <f t="shared" ca="1" si="50"/>
        <v>0</v>
      </c>
      <c r="AO31" s="64" t="str">
        <f t="shared" ca="1" si="50"/>
        <v>0</v>
      </c>
      <c r="BE31" s="1">
        <f ca="1">SUMIF(V15:W29,"※",BE15:BE29)</f>
        <v>10000</v>
      </c>
      <c r="BF31" s="3"/>
      <c r="BG31" s="3"/>
      <c r="BH31" s="1">
        <f t="shared" ca="1" si="42"/>
        <v>0</v>
      </c>
      <c r="BI31" s="1">
        <f t="shared" ca="1" si="43"/>
        <v>0</v>
      </c>
      <c r="BJ31" s="1">
        <f t="shared" ca="1" si="44"/>
        <v>0</v>
      </c>
      <c r="BK31" s="1">
        <f t="shared" ca="1" si="45"/>
        <v>1</v>
      </c>
      <c r="BL31" s="1">
        <f t="shared" ca="1" si="46"/>
        <v>10</v>
      </c>
      <c r="BM31" s="1">
        <f t="shared" ca="1" si="47"/>
        <v>100</v>
      </c>
      <c r="BN31" s="1">
        <f t="shared" ca="1" si="48"/>
        <v>1000</v>
      </c>
      <c r="BO31" s="1">
        <f t="shared" ca="1" si="49"/>
        <v>10000</v>
      </c>
    </row>
    <row r="32" spans="1:76" ht="18" customHeight="1">
      <c r="A32" s="172" t="s">
        <v>72</v>
      </c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4"/>
      <c r="V32" s="175"/>
      <c r="W32" s="176"/>
      <c r="X32" s="177"/>
      <c r="Y32" s="178"/>
      <c r="Z32" s="179"/>
      <c r="AA32" s="195"/>
      <c r="AB32" s="195"/>
      <c r="AC32" s="195"/>
      <c r="AD32" s="175"/>
      <c r="AE32" s="182"/>
      <c r="AF32" s="182"/>
      <c r="AG32" s="176"/>
      <c r="AH32" s="58" t="str">
        <f t="shared" ca="1" si="50"/>
        <v/>
      </c>
      <c r="AI32" s="59" t="str">
        <f t="shared" ca="1" si="50"/>
        <v/>
      </c>
      <c r="AJ32" s="60" t="str">
        <f t="shared" ca="1" si="50"/>
        <v/>
      </c>
      <c r="AK32" s="61" t="str">
        <f t="shared" ca="1" si="50"/>
        <v/>
      </c>
      <c r="AL32" s="62" t="str">
        <f t="shared" ca="1" si="50"/>
        <v>3</v>
      </c>
      <c r="AM32" s="63" t="str">
        <f t="shared" ca="1" si="50"/>
        <v>9</v>
      </c>
      <c r="AN32" s="61" t="str">
        <f t="shared" ca="1" si="50"/>
        <v>6</v>
      </c>
      <c r="AO32" s="64" t="str">
        <f t="shared" ca="1" si="50"/>
        <v>2</v>
      </c>
      <c r="BE32" s="1">
        <f ca="1">SUMIF(V15:W29,"外",BE15:BE29)</f>
        <v>3962</v>
      </c>
      <c r="BF32" s="3"/>
      <c r="BG32" s="3"/>
      <c r="BH32" s="1">
        <f t="shared" ca="1" si="42"/>
        <v>0</v>
      </c>
      <c r="BI32" s="1">
        <f t="shared" ca="1" si="43"/>
        <v>0</v>
      </c>
      <c r="BJ32" s="1">
        <f t="shared" ca="1" si="44"/>
        <v>0</v>
      </c>
      <c r="BK32" s="1">
        <f t="shared" ca="1" si="45"/>
        <v>0</v>
      </c>
      <c r="BL32" s="1">
        <f t="shared" ca="1" si="46"/>
        <v>3</v>
      </c>
      <c r="BM32" s="1">
        <f t="shared" ca="1" si="47"/>
        <v>39</v>
      </c>
      <c r="BN32" s="1">
        <f t="shared" ca="1" si="48"/>
        <v>396</v>
      </c>
      <c r="BO32" s="1">
        <f t="shared" ca="1" si="49"/>
        <v>3962</v>
      </c>
    </row>
    <row r="33" spans="1:23" ht="9.75" customHeight="1">
      <c r="P33" s="196" t="s">
        <v>60</v>
      </c>
      <c r="Q33" s="196"/>
      <c r="R33" s="196"/>
      <c r="S33" s="196"/>
      <c r="T33" s="196"/>
      <c r="U33" s="196"/>
      <c r="V33" s="196"/>
      <c r="W33" s="196"/>
    </row>
    <row r="34" spans="1:23" ht="16.5" customHeight="1"/>
    <row r="35" spans="1:23" ht="16.5" customHeight="1">
      <c r="A35" s="164" t="str">
        <f>請求書協力会社控!A35</f>
        <v>株式会社協栄土建 指定請求書 v2.3E8</v>
      </c>
    </row>
    <row r="36" spans="1:23" ht="19.5" customHeight="1"/>
    <row r="37" spans="1:23" ht="19.5" customHeight="1"/>
    <row r="38" spans="1:23" ht="19.5" customHeight="1"/>
    <row r="39" spans="1:23" ht="19.5" customHeight="1"/>
    <row r="40" spans="1:23" ht="19.5" customHeight="1"/>
    <row r="41" spans="1:23" ht="19.5" customHeight="1"/>
    <row r="42" spans="1:23" ht="19.5" customHeight="1"/>
    <row r="43" spans="1:23" ht="19.5" customHeight="1"/>
    <row r="44" spans="1:23" ht="19.5" customHeight="1"/>
  </sheetData>
  <sheetProtection algorithmName="SHA-512" hashValue="bXIqMZ4UpG/9FObwCfkt4Ih7QApyI71ZCfGuxQ06Cd+N0mAlU6cVuVwx3egcAUxqobP1Zcka6g8Ah14jUof3bg==" saltValue="xbhLl7nVXoaVYp1UIGS6SA==" spinCount="100000" sheet="1" objects="1" scenarios="1" selectLockedCells="1"/>
  <mergeCells count="175">
    <mergeCell ref="S1:AI3"/>
    <mergeCell ref="A4:Q5"/>
    <mergeCell ref="AN4:AO5"/>
    <mergeCell ref="AP4:AR5"/>
    <mergeCell ref="AS4:AS5"/>
    <mergeCell ref="AT4:AV5"/>
    <mergeCell ref="G7:I7"/>
    <mergeCell ref="AA7:AD7"/>
    <mergeCell ref="AE7:BB7"/>
    <mergeCell ref="AA8:AD8"/>
    <mergeCell ref="AE8:AN8"/>
    <mergeCell ref="AO8:AR8"/>
    <mergeCell ref="AS8:BB8"/>
    <mergeCell ref="A7:F7"/>
    <mergeCell ref="AW4:AW5"/>
    <mergeCell ref="AX4:AZ5"/>
    <mergeCell ref="BA4:BA5"/>
    <mergeCell ref="A6:D6"/>
    <mergeCell ref="E6:Q6"/>
    <mergeCell ref="AA6:AD6"/>
    <mergeCell ref="AE6:BB6"/>
    <mergeCell ref="A8:F8"/>
    <mergeCell ref="G8:I8"/>
    <mergeCell ref="AM10:AP10"/>
    <mergeCell ref="AQ10:AR10"/>
    <mergeCell ref="AS10:AU10"/>
    <mergeCell ref="G11:I11"/>
    <mergeCell ref="AA11:AD11"/>
    <mergeCell ref="AE11:AG11"/>
    <mergeCell ref="AH11:AJ11"/>
    <mergeCell ref="AK11:AL11"/>
    <mergeCell ref="AM11:AN11"/>
    <mergeCell ref="AA10:AD10"/>
    <mergeCell ref="AE10:AJ10"/>
    <mergeCell ref="AK10:AL10"/>
    <mergeCell ref="AO11:AP11"/>
    <mergeCell ref="AQ11:AR11"/>
    <mergeCell ref="AS11:AV11"/>
    <mergeCell ref="AX11:AZ11"/>
    <mergeCell ref="A12:I12"/>
    <mergeCell ref="C14:E14"/>
    <mergeCell ref="F14:U14"/>
    <mergeCell ref="V14:W14"/>
    <mergeCell ref="X14:Z14"/>
    <mergeCell ref="AA14:AC14"/>
    <mergeCell ref="AD14:AG14"/>
    <mergeCell ref="AH14:AO14"/>
    <mergeCell ref="AA15:AC15"/>
    <mergeCell ref="AD15:AG15"/>
    <mergeCell ref="AD16:AG16"/>
    <mergeCell ref="A17:B17"/>
    <mergeCell ref="C17:E17"/>
    <mergeCell ref="F17:U17"/>
    <mergeCell ref="V17:W17"/>
    <mergeCell ref="X17:Z17"/>
    <mergeCell ref="AA17:AC17"/>
    <mergeCell ref="AD17:AG17"/>
    <mergeCell ref="A16:B16"/>
    <mergeCell ref="C16:E16"/>
    <mergeCell ref="F16:U16"/>
    <mergeCell ref="V16:W16"/>
    <mergeCell ref="X16:Z16"/>
    <mergeCell ref="AA16:AC16"/>
    <mergeCell ref="AD18:AG18"/>
    <mergeCell ref="A19:B19"/>
    <mergeCell ref="C19:E19"/>
    <mergeCell ref="F19:U19"/>
    <mergeCell ref="V19:W19"/>
    <mergeCell ref="X19:Z19"/>
    <mergeCell ref="AA19:AC19"/>
    <mergeCell ref="AD19:AG19"/>
    <mergeCell ref="A18:B18"/>
    <mergeCell ref="C18:E18"/>
    <mergeCell ref="F18:U18"/>
    <mergeCell ref="V18:W18"/>
    <mergeCell ref="X18:Z18"/>
    <mergeCell ref="AA18:AC18"/>
    <mergeCell ref="AD20:AG20"/>
    <mergeCell ref="A21:B21"/>
    <mergeCell ref="C21:E21"/>
    <mergeCell ref="F21:U21"/>
    <mergeCell ref="V21:W21"/>
    <mergeCell ref="X21:Z21"/>
    <mergeCell ref="AA21:AC21"/>
    <mergeCell ref="AD21:AG21"/>
    <mergeCell ref="A20:B20"/>
    <mergeCell ref="C20:E20"/>
    <mergeCell ref="F20:U20"/>
    <mergeCell ref="V20:W20"/>
    <mergeCell ref="X20:Z20"/>
    <mergeCell ref="AA20:AC20"/>
    <mergeCell ref="AD22:AG22"/>
    <mergeCell ref="A23:B23"/>
    <mergeCell ref="C23:E23"/>
    <mergeCell ref="F23:U23"/>
    <mergeCell ref="V23:W23"/>
    <mergeCell ref="X23:Z23"/>
    <mergeCell ref="AA23:AC23"/>
    <mergeCell ref="AD23:AG23"/>
    <mergeCell ref="A22:B22"/>
    <mergeCell ref="C22:E22"/>
    <mergeCell ref="F22:U22"/>
    <mergeCell ref="V22:W22"/>
    <mergeCell ref="X22:Z22"/>
    <mergeCell ref="AA22:AC22"/>
    <mergeCell ref="AD24:AG24"/>
    <mergeCell ref="A25:B25"/>
    <mergeCell ref="C25:E25"/>
    <mergeCell ref="F25:U25"/>
    <mergeCell ref="V25:W25"/>
    <mergeCell ref="X25:Z25"/>
    <mergeCell ref="AA25:AC25"/>
    <mergeCell ref="AD25:AG25"/>
    <mergeCell ref="A24:B24"/>
    <mergeCell ref="C24:E24"/>
    <mergeCell ref="F24:U24"/>
    <mergeCell ref="V24:W24"/>
    <mergeCell ref="X24:Z24"/>
    <mergeCell ref="AA24:AC24"/>
    <mergeCell ref="AD26:AG26"/>
    <mergeCell ref="A27:B27"/>
    <mergeCell ref="C27:E27"/>
    <mergeCell ref="F27:U27"/>
    <mergeCell ref="V27:W27"/>
    <mergeCell ref="X27:Z27"/>
    <mergeCell ref="AA27:AC27"/>
    <mergeCell ref="AD27:AG27"/>
    <mergeCell ref="A26:B26"/>
    <mergeCell ref="C26:E26"/>
    <mergeCell ref="F26:U26"/>
    <mergeCell ref="V26:W26"/>
    <mergeCell ref="X26:Z26"/>
    <mergeCell ref="AA26:AC26"/>
    <mergeCell ref="AA30:AC30"/>
    <mergeCell ref="AD30:AG30"/>
    <mergeCell ref="AD28:AG28"/>
    <mergeCell ref="A29:B29"/>
    <mergeCell ref="C29:E29"/>
    <mergeCell ref="F29:U29"/>
    <mergeCell ref="V29:W29"/>
    <mergeCell ref="X29:Z29"/>
    <mergeCell ref="AA29:AC29"/>
    <mergeCell ref="AD29:AG29"/>
    <mergeCell ref="A28:B28"/>
    <mergeCell ref="C28:E28"/>
    <mergeCell ref="F28:U28"/>
    <mergeCell ref="V28:W28"/>
    <mergeCell ref="X28:Z28"/>
    <mergeCell ref="AA28:AC28"/>
    <mergeCell ref="AA32:AC32"/>
    <mergeCell ref="AD32:AG32"/>
    <mergeCell ref="P33:W33"/>
    <mergeCell ref="A31:R31"/>
    <mergeCell ref="S31:U31"/>
    <mergeCell ref="V31:W31"/>
    <mergeCell ref="X31:Z31"/>
    <mergeCell ref="AA31:AC31"/>
    <mergeCell ref="AD31:AG31"/>
    <mergeCell ref="A9:F9"/>
    <mergeCell ref="A10:F10"/>
    <mergeCell ref="G10:I10"/>
    <mergeCell ref="A11:F11"/>
    <mergeCell ref="A32:U32"/>
    <mergeCell ref="V32:W32"/>
    <mergeCell ref="X32:Z32"/>
    <mergeCell ref="A30:R30"/>
    <mergeCell ref="S30:U30"/>
    <mergeCell ref="V30:W30"/>
    <mergeCell ref="X30:Z30"/>
    <mergeCell ref="G9:I9"/>
    <mergeCell ref="A15:B15"/>
    <mergeCell ref="C15:E15"/>
    <mergeCell ref="F15:U15"/>
    <mergeCell ref="V15:W15"/>
    <mergeCell ref="X15:Z15"/>
  </mergeCells>
  <phoneticPr fontId="1"/>
  <conditionalFormatting sqref="E8:I8 E10:I10">
    <cfRule type="cellIs" dxfId="16" priority="1" operator="equal">
      <formula>0</formula>
    </cfRule>
  </conditionalFormatting>
  <dataValidations count="5">
    <dataValidation type="list" allowBlank="1" showInputMessage="1" showErrorMessage="1" sqref="V30:W30" xr:uid="{B5BDB14E-7ADB-46A1-A8D6-03CBC79AAB60}">
      <formula1>"10%,不"</formula1>
    </dataValidation>
    <dataValidation type="list" allowBlank="1" showInputMessage="1" showErrorMessage="1" sqref="AQ10:AR10" xr:uid="{6FA79AE4-B17B-4E74-B10E-2E54913E3FE8}">
      <formula1>"　,本店,支店,本所,支所"</formula1>
    </dataValidation>
    <dataValidation type="list" allowBlank="1" showInputMessage="1" showErrorMessage="1" sqref="AK10:AL10" xr:uid="{FEC5B42E-0C0A-4025-B70A-ED64753B4567}">
      <formula1>"　,銀行,信金,信組,農協"</formula1>
    </dataValidation>
    <dataValidation type="list" allowBlank="1" showInputMessage="1" showErrorMessage="1" sqref="AS10:AU10" xr:uid="{87AE5893-1B06-4391-A86C-6273E2984FF1}">
      <formula1>"　,普通,当座"</formula1>
    </dataValidation>
    <dataValidation type="list" allowBlank="1" showInputMessage="1" showErrorMessage="1" sqref="V15:W29" xr:uid="{D422A0AA-0915-431A-A60A-36D6883176C3}">
      <formula1>"　,※,外"</formula1>
    </dataValidation>
  </dataValidations>
  <pageMargins left="0.70866141732283472" right="0.31496062992125984" top="0.55118110236220474" bottom="0.35433070866141736" header="0.31496062992125984" footer="0.31496062992125984"/>
  <pageSetup paperSize="9" orientation="landscape" r:id="rId1"/>
  <ignoredErrors>
    <ignoredError sqref="G8:I10" numberStoredAsText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2EAD0-36E7-4E33-817A-AD46FB773674}">
  <sheetPr codeName="Sheet2">
    <tabColor rgb="FFFFC000"/>
    <pageSetUpPr fitToPage="1"/>
  </sheetPr>
  <dimension ref="A1:CH44"/>
  <sheetViews>
    <sheetView tabSelected="1" view="pageBreakPreview" zoomScaleNormal="110" zoomScaleSheetLayoutView="100" workbookViewId="0">
      <selection activeCell="AP4" sqref="AP4:AR5"/>
    </sheetView>
  </sheetViews>
  <sheetFormatPr defaultColWidth="2.5" defaultRowHeight="13.5"/>
  <cols>
    <col min="1" max="56" width="2.5" style="4"/>
    <col min="57" max="57" width="7.5" style="1" hidden="1" customWidth="1"/>
    <col min="58" max="59" width="2.25" style="1" hidden="1" customWidth="1"/>
    <col min="60" max="67" width="2.5" style="1" hidden="1" customWidth="1"/>
    <col min="68" max="86" width="2.5" style="4" hidden="1" customWidth="1"/>
    <col min="87" max="94" width="0" style="4" hidden="1" customWidth="1"/>
    <col min="95" max="16384" width="2.5" style="4"/>
  </cols>
  <sheetData>
    <row r="1" spans="1:76" ht="7.5" customHeight="1">
      <c r="S1" s="245" t="s">
        <v>13</v>
      </c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</row>
    <row r="2" spans="1:76" ht="10.5" customHeight="1"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</row>
    <row r="3" spans="1:76" ht="13.5" customHeight="1"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</row>
    <row r="4" spans="1:76" ht="4.5" customHeight="1">
      <c r="A4" s="247" t="s">
        <v>14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AN4" s="239" t="s">
        <v>0</v>
      </c>
      <c r="AO4" s="239"/>
      <c r="AP4" s="288"/>
      <c r="AQ4" s="288"/>
      <c r="AR4" s="288"/>
      <c r="AS4" s="239" t="s">
        <v>1</v>
      </c>
      <c r="AT4" s="288"/>
      <c r="AU4" s="288"/>
      <c r="AV4" s="288"/>
      <c r="AW4" s="237" t="s">
        <v>30</v>
      </c>
      <c r="AX4" s="288"/>
      <c r="AY4" s="288"/>
      <c r="AZ4" s="288"/>
      <c r="BA4" s="239" t="s">
        <v>31</v>
      </c>
    </row>
    <row r="5" spans="1:76" ht="19.5" customHeight="1">
      <c r="A5" s="248"/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AN5" s="239"/>
      <c r="AO5" s="239"/>
      <c r="AP5" s="288"/>
      <c r="AQ5" s="288"/>
      <c r="AR5" s="288"/>
      <c r="AS5" s="239"/>
      <c r="AT5" s="288"/>
      <c r="AU5" s="288"/>
      <c r="AV5" s="288"/>
      <c r="AW5" s="237"/>
      <c r="AX5" s="288"/>
      <c r="AY5" s="288"/>
      <c r="AZ5" s="288"/>
      <c r="BA5" s="239"/>
      <c r="BG5" s="1">
        <v>100000000</v>
      </c>
      <c r="BH5" s="1">
        <v>10000000</v>
      </c>
      <c r="BI5" s="1">
        <v>1000000</v>
      </c>
      <c r="BJ5" s="1">
        <v>100000</v>
      </c>
      <c r="BK5" s="1">
        <v>10000</v>
      </c>
      <c r="BL5" s="1">
        <v>1000</v>
      </c>
      <c r="BM5" s="1">
        <v>100</v>
      </c>
      <c r="BN5" s="1">
        <v>10</v>
      </c>
      <c r="BO5" s="1">
        <v>1</v>
      </c>
    </row>
    <row r="6" spans="1:76" ht="18" customHeight="1">
      <c r="A6" s="240" t="s">
        <v>2</v>
      </c>
      <c r="B6" s="182"/>
      <c r="C6" s="182"/>
      <c r="D6" s="182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7"/>
      <c r="AA6" s="243" t="s">
        <v>5</v>
      </c>
      <c r="AB6" s="243"/>
      <c r="AC6" s="243"/>
      <c r="AD6" s="243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285"/>
      <c r="AW6" s="285"/>
      <c r="AX6" s="285"/>
      <c r="AY6" s="285"/>
      <c r="AZ6" s="285"/>
      <c r="BA6" s="285"/>
      <c r="BB6" s="285"/>
    </row>
    <row r="7" spans="1:76" ht="18" customHeight="1">
      <c r="A7" s="235" t="s">
        <v>3</v>
      </c>
      <c r="B7" s="236"/>
      <c r="C7" s="236"/>
      <c r="D7" s="236"/>
      <c r="E7" s="236"/>
      <c r="F7" s="236"/>
      <c r="G7" s="249" t="s">
        <v>23</v>
      </c>
      <c r="H7" s="249"/>
      <c r="I7" s="250"/>
      <c r="J7" s="21" t="str">
        <f ca="1">IF(BH7=0,"",RIGHT(BH7,1))</f>
        <v/>
      </c>
      <c r="K7" s="22" t="str">
        <f t="shared" ref="K7:Q7" ca="1" si="0">IF(BI7=0,"",RIGHT(BI7,1))</f>
        <v/>
      </c>
      <c r="L7" s="23" t="str">
        <f t="shared" ca="1" si="0"/>
        <v/>
      </c>
      <c r="M7" s="24" t="str">
        <f t="shared" ca="1" si="0"/>
        <v/>
      </c>
      <c r="N7" s="25" t="str">
        <f t="shared" ca="1" si="0"/>
        <v/>
      </c>
      <c r="O7" s="26" t="str">
        <f t="shared" ca="1" si="0"/>
        <v/>
      </c>
      <c r="P7" s="24" t="str">
        <f t="shared" ca="1" si="0"/>
        <v/>
      </c>
      <c r="Q7" s="27" t="str">
        <f t="shared" ca="1" si="0"/>
        <v/>
      </c>
      <c r="AA7" s="230" t="s">
        <v>6</v>
      </c>
      <c r="AB7" s="230"/>
      <c r="AC7" s="230"/>
      <c r="AD7" s="230"/>
      <c r="AE7" s="285"/>
      <c r="AF7" s="285"/>
      <c r="AG7" s="285"/>
      <c r="AH7" s="285"/>
      <c r="AI7" s="285"/>
      <c r="AJ7" s="285"/>
      <c r="AK7" s="285"/>
      <c r="AL7" s="285"/>
      <c r="AM7" s="285"/>
      <c r="AN7" s="285"/>
      <c r="AO7" s="285"/>
      <c r="AP7" s="285"/>
      <c r="AQ7" s="285"/>
      <c r="AR7" s="285"/>
      <c r="AS7" s="285"/>
      <c r="AT7" s="285"/>
      <c r="AU7" s="285"/>
      <c r="AV7" s="285"/>
      <c r="AW7" s="285"/>
      <c r="AX7" s="285"/>
      <c r="AY7" s="285"/>
      <c r="AZ7" s="285"/>
      <c r="BA7" s="285"/>
      <c r="BB7" s="285"/>
      <c r="BE7" s="1">
        <f ca="1">BE30</f>
        <v>0</v>
      </c>
      <c r="BG7" s="1">
        <f ca="1">ROUNDDOWN(BE7/$BG$5,0)</f>
        <v>0</v>
      </c>
      <c r="BH7" s="1">
        <f t="shared" ref="BH7:BH12" ca="1" si="1">ROUNDDOWN(BE7/$BH$5,0)</f>
        <v>0</v>
      </c>
      <c r="BI7" s="1">
        <f t="shared" ref="BI7:BI12" ca="1" si="2">ROUNDDOWN(BE7/$BI$5,0)</f>
        <v>0</v>
      </c>
      <c r="BJ7" s="1">
        <f t="shared" ref="BJ7:BJ12" ca="1" si="3">ROUNDDOWN(BE7/$BJ$5,0)</f>
        <v>0</v>
      </c>
      <c r="BK7" s="1">
        <f t="shared" ref="BK7:BK12" ca="1" si="4">ROUNDDOWN(BE7/$BK$5,0)</f>
        <v>0</v>
      </c>
      <c r="BL7" s="1">
        <f t="shared" ref="BL7:BL12" ca="1" si="5">ROUNDDOWN(BE7/$BL$5,0)</f>
        <v>0</v>
      </c>
      <c r="BM7" s="1">
        <f t="shared" ref="BM7:BM12" ca="1" si="6">ROUNDDOWN(BE7/$BM$5,0)</f>
        <v>0</v>
      </c>
      <c r="BN7" s="1">
        <f t="shared" ref="BN7:BN12" ca="1" si="7">ROUNDDOWN(BE7/$BN$5,0)</f>
        <v>0</v>
      </c>
      <c r="BO7" s="1">
        <f t="shared" ref="BO7:BO12" ca="1" si="8">ROUNDDOWN(BE7/$BO$5,0)</f>
        <v>0</v>
      </c>
    </row>
    <row r="8" spans="1:76" ht="18" customHeight="1">
      <c r="A8" s="165" t="s">
        <v>73</v>
      </c>
      <c r="B8" s="166"/>
      <c r="C8" s="166"/>
      <c r="D8" s="166"/>
      <c r="E8" s="166"/>
      <c r="F8" s="166"/>
      <c r="G8" s="167" t="s">
        <v>24</v>
      </c>
      <c r="H8" s="168"/>
      <c r="I8" s="169"/>
      <c r="J8" s="18" t="str">
        <f t="shared" ref="J8" ca="1" si="9">IF(BH8=0,"",RIGHT(BH8,1))</f>
        <v/>
      </c>
      <c r="K8" s="19" t="str">
        <f t="shared" ref="K8" ca="1" si="10">IF(BI8=0,"",RIGHT(BI8,1))</f>
        <v/>
      </c>
      <c r="L8" s="20" t="str">
        <f t="shared" ref="L8" ca="1" si="11">IF(BJ8=0,"",RIGHT(BJ8,1))</f>
        <v/>
      </c>
      <c r="M8" s="14" t="str">
        <f t="shared" ref="M8" ca="1" si="12">IF(BK8=0,"",RIGHT(BK8,1))</f>
        <v/>
      </c>
      <c r="N8" s="15" t="str">
        <f t="shared" ref="N8" ca="1" si="13">IF(BL8=0,"",RIGHT(BL8,1))</f>
        <v/>
      </c>
      <c r="O8" s="16" t="str">
        <f t="shared" ref="O8" ca="1" si="14">IF(BM8=0,"",RIGHT(BM8,1))</f>
        <v/>
      </c>
      <c r="P8" s="14" t="str">
        <f t="shared" ref="P8" ca="1" si="15">IF(BN8=0,"",RIGHT(BN8,1))</f>
        <v/>
      </c>
      <c r="Q8" s="17" t="str">
        <f t="shared" ref="Q8" ca="1" si="16">IF(BO8=0,"",RIGHT(BO8,1))</f>
        <v/>
      </c>
      <c r="AA8" s="230" t="s">
        <v>27</v>
      </c>
      <c r="AB8" s="230"/>
      <c r="AC8" s="230"/>
      <c r="AD8" s="230"/>
      <c r="AE8" s="252"/>
      <c r="AF8" s="252"/>
      <c r="AG8" s="252"/>
      <c r="AH8" s="252"/>
      <c r="AI8" s="252"/>
      <c r="AJ8" s="252"/>
      <c r="AK8" s="252"/>
      <c r="AL8" s="252"/>
      <c r="AM8" s="252"/>
      <c r="AN8" s="252"/>
      <c r="AO8" s="230" t="s">
        <v>63</v>
      </c>
      <c r="AP8" s="230"/>
      <c r="AQ8" s="230"/>
      <c r="AR8" s="230"/>
      <c r="AS8" s="252"/>
      <c r="AT8" s="252"/>
      <c r="AU8" s="252"/>
      <c r="AV8" s="252"/>
      <c r="AW8" s="252"/>
      <c r="AX8" s="252"/>
      <c r="AY8" s="252"/>
      <c r="AZ8" s="252"/>
      <c r="BA8" s="252"/>
      <c r="BB8" s="252"/>
      <c r="BE8" s="1">
        <f ca="1">ROUNDDOWN(BE7*0.1,0)</f>
        <v>0</v>
      </c>
      <c r="BG8" s="1">
        <f t="shared" ref="BG8:BG12" ca="1" si="17">ROUNDDOWN(BE8/$BG$5,0)</f>
        <v>0</v>
      </c>
      <c r="BH8" s="1">
        <f t="shared" ca="1" si="1"/>
        <v>0</v>
      </c>
      <c r="BI8" s="1">
        <f t="shared" ca="1" si="2"/>
        <v>0</v>
      </c>
      <c r="BJ8" s="1">
        <f t="shared" ca="1" si="3"/>
        <v>0</v>
      </c>
      <c r="BK8" s="1">
        <f t="shared" ca="1" si="4"/>
        <v>0</v>
      </c>
      <c r="BL8" s="1">
        <f t="shared" ca="1" si="5"/>
        <v>0</v>
      </c>
      <c r="BM8" s="1">
        <f t="shared" ca="1" si="6"/>
        <v>0</v>
      </c>
      <c r="BN8" s="1">
        <f t="shared" ca="1" si="7"/>
        <v>0</v>
      </c>
      <c r="BO8" s="1">
        <f t="shared" ca="1" si="8"/>
        <v>0</v>
      </c>
    </row>
    <row r="9" spans="1:76" ht="18" customHeight="1">
      <c r="A9" s="165" t="s">
        <v>45</v>
      </c>
      <c r="B9" s="166"/>
      <c r="C9" s="166"/>
      <c r="D9" s="166"/>
      <c r="E9" s="166"/>
      <c r="F9" s="166"/>
      <c r="G9" s="168" t="s">
        <v>61</v>
      </c>
      <c r="H9" s="168"/>
      <c r="I9" s="169"/>
      <c r="J9" s="18" t="str">
        <f t="shared" ref="J9:J10" ca="1" si="18">IF(BH9=0,"",RIGHT(BH9,1))</f>
        <v/>
      </c>
      <c r="K9" s="19" t="str">
        <f t="shared" ref="K9:K10" ca="1" si="19">IF(BI9=0,"",RIGHT(BI9,1))</f>
        <v/>
      </c>
      <c r="L9" s="20" t="str">
        <f t="shared" ref="L9:L10" ca="1" si="20">IF(BJ9=0,"",RIGHT(BJ9,1))</f>
        <v/>
      </c>
      <c r="M9" s="14" t="str">
        <f t="shared" ref="M9:M10" ca="1" si="21">IF(BK9=0,"",RIGHT(BK9,1))</f>
        <v/>
      </c>
      <c r="N9" s="15" t="str">
        <f t="shared" ref="N9:N10" ca="1" si="22">IF(BL9=0,"",RIGHT(BL9,1))</f>
        <v/>
      </c>
      <c r="O9" s="16" t="str">
        <f t="shared" ref="O9:O10" ca="1" si="23">IF(BM9=0,"",RIGHT(BM9,1))</f>
        <v/>
      </c>
      <c r="P9" s="14" t="str">
        <f t="shared" ref="P9:P10" ca="1" si="24">IF(BN9=0,"",RIGHT(BN9,1))</f>
        <v/>
      </c>
      <c r="Q9" s="17" t="str">
        <f t="shared" ref="Q9:Q10" ca="1" si="25">IF(BO9=0,"",RIGHT(BO9,1))</f>
        <v/>
      </c>
      <c r="AA9" s="84"/>
      <c r="AB9" s="84"/>
      <c r="AC9" s="84"/>
      <c r="AD9" s="84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65"/>
      <c r="AP9" s="65"/>
      <c r="AQ9" s="65"/>
      <c r="AR9" s="65"/>
      <c r="AS9" s="66"/>
      <c r="AT9" s="66"/>
      <c r="AU9" s="66"/>
      <c r="AV9" s="66"/>
      <c r="AW9" s="66"/>
      <c r="AX9" s="66"/>
      <c r="AY9" s="66"/>
      <c r="AZ9" s="66"/>
      <c r="BA9" s="66"/>
      <c r="BB9" s="66"/>
      <c r="BE9" s="1">
        <f ca="1">BE31</f>
        <v>0</v>
      </c>
      <c r="BG9" s="1">
        <f ca="1">ROUNDDOWN(BE9/$BG$5,0)</f>
        <v>0</v>
      </c>
      <c r="BH9" s="1">
        <f t="shared" ref="BH9:BH10" ca="1" si="26">ROUNDDOWN(BE9/$BH$5,0)</f>
        <v>0</v>
      </c>
      <c r="BI9" s="1">
        <f t="shared" ref="BI9:BI10" ca="1" si="27">ROUNDDOWN(BE9/$BI$5,0)</f>
        <v>0</v>
      </c>
      <c r="BJ9" s="1">
        <f t="shared" ref="BJ9:BJ10" ca="1" si="28">ROUNDDOWN(BE9/$BJ$5,0)</f>
        <v>0</v>
      </c>
      <c r="BK9" s="1">
        <f t="shared" ref="BK9:BK10" ca="1" si="29">ROUNDDOWN(BE9/$BK$5,0)</f>
        <v>0</v>
      </c>
      <c r="BL9" s="1">
        <f t="shared" ref="BL9:BL10" ca="1" si="30">ROUNDDOWN(BE9/$BL$5,0)</f>
        <v>0</v>
      </c>
      <c r="BM9" s="1">
        <f t="shared" ref="BM9:BM10" ca="1" si="31">ROUNDDOWN(BE9/$BM$5,0)</f>
        <v>0</v>
      </c>
      <c r="BN9" s="1">
        <f t="shared" ref="BN9:BN10" ca="1" si="32">ROUNDDOWN(BE9/$BN$5,0)</f>
        <v>0</v>
      </c>
      <c r="BO9" s="1">
        <f t="shared" ref="BO9:BO10" ca="1" si="33">ROUNDDOWN(BE9/$BO$5,0)</f>
        <v>0</v>
      </c>
    </row>
    <row r="10" spans="1:76" ht="18" customHeight="1">
      <c r="A10" s="165" t="s">
        <v>74</v>
      </c>
      <c r="B10" s="166"/>
      <c r="C10" s="166"/>
      <c r="D10" s="166"/>
      <c r="E10" s="166"/>
      <c r="F10" s="166"/>
      <c r="G10" s="167" t="s">
        <v>62</v>
      </c>
      <c r="H10" s="168"/>
      <c r="I10" s="169"/>
      <c r="J10" s="18" t="str">
        <f t="shared" ca="1" si="18"/>
        <v/>
      </c>
      <c r="K10" s="19" t="str">
        <f t="shared" ca="1" si="19"/>
        <v/>
      </c>
      <c r="L10" s="20" t="str">
        <f t="shared" ca="1" si="20"/>
        <v/>
      </c>
      <c r="M10" s="14" t="str">
        <f t="shared" ca="1" si="21"/>
        <v/>
      </c>
      <c r="N10" s="15" t="str">
        <f t="shared" ca="1" si="22"/>
        <v/>
      </c>
      <c r="O10" s="16" t="str">
        <f t="shared" ca="1" si="23"/>
        <v/>
      </c>
      <c r="P10" s="14" t="str">
        <f t="shared" ca="1" si="24"/>
        <v/>
      </c>
      <c r="Q10" s="17" t="str">
        <f t="shared" ca="1" si="25"/>
        <v/>
      </c>
      <c r="AA10" s="226" t="s">
        <v>7</v>
      </c>
      <c r="AB10" s="227"/>
      <c r="AC10" s="227"/>
      <c r="AD10" s="228"/>
      <c r="AE10" s="253"/>
      <c r="AF10" s="254"/>
      <c r="AG10" s="254"/>
      <c r="AH10" s="254"/>
      <c r="AI10" s="254"/>
      <c r="AJ10" s="254"/>
      <c r="AK10" s="255" t="s">
        <v>20</v>
      </c>
      <c r="AL10" s="256"/>
      <c r="AM10" s="260"/>
      <c r="AN10" s="251"/>
      <c r="AO10" s="251"/>
      <c r="AP10" s="251"/>
      <c r="AQ10" s="255" t="s">
        <v>19</v>
      </c>
      <c r="AR10" s="259"/>
      <c r="AS10" s="257" t="s">
        <v>21</v>
      </c>
      <c r="AT10" s="258"/>
      <c r="AU10" s="259"/>
      <c r="AV10" s="85"/>
      <c r="AW10" s="85"/>
      <c r="AX10" s="85"/>
      <c r="AY10" s="85"/>
      <c r="AZ10" s="85"/>
      <c r="BA10" s="85"/>
      <c r="BB10" s="85"/>
      <c r="BE10" s="1">
        <f ca="1">ROUNDDOWN(BE9*0.08,0)</f>
        <v>0</v>
      </c>
      <c r="BG10" s="1">
        <f t="shared" ref="BG10" ca="1" si="34">ROUNDDOWN(BE10/$BG$5,0)</f>
        <v>0</v>
      </c>
      <c r="BH10" s="1">
        <f t="shared" ca="1" si="26"/>
        <v>0</v>
      </c>
      <c r="BI10" s="1">
        <f t="shared" ca="1" si="27"/>
        <v>0</v>
      </c>
      <c r="BJ10" s="1">
        <f t="shared" ca="1" si="28"/>
        <v>0</v>
      </c>
      <c r="BK10" s="1">
        <f t="shared" ca="1" si="29"/>
        <v>0</v>
      </c>
      <c r="BL10" s="1">
        <f t="shared" ca="1" si="30"/>
        <v>0</v>
      </c>
      <c r="BM10" s="1">
        <f t="shared" ca="1" si="31"/>
        <v>0</v>
      </c>
      <c r="BN10" s="1">
        <f t="shared" ca="1" si="32"/>
        <v>0</v>
      </c>
      <c r="BO10" s="1">
        <f t="shared" ca="1" si="33"/>
        <v>0</v>
      </c>
    </row>
    <row r="11" spans="1:76" ht="18" customHeight="1" thickBot="1">
      <c r="A11" s="170" t="s">
        <v>64</v>
      </c>
      <c r="B11" s="171"/>
      <c r="C11" s="171"/>
      <c r="D11" s="171"/>
      <c r="E11" s="171"/>
      <c r="F11" s="171"/>
      <c r="G11" s="224" t="s">
        <v>44</v>
      </c>
      <c r="H11" s="224"/>
      <c r="I11" s="225"/>
      <c r="J11" s="28" t="str">
        <f t="shared" ref="J11" ca="1" si="35">IF(BH11=0,"",RIGHT(BH11,1))</f>
        <v/>
      </c>
      <c r="K11" s="29" t="str">
        <f t="shared" ref="K11" ca="1" si="36">IF(BI11=0,"",RIGHT(BI11,1))</f>
        <v/>
      </c>
      <c r="L11" s="30" t="str">
        <f t="shared" ref="L11" ca="1" si="37">IF(BJ11=0,"",RIGHT(BJ11,1))</f>
        <v/>
      </c>
      <c r="M11" s="31" t="str">
        <f t="shared" ref="M11" ca="1" si="38">IF(BK11=0,"",RIGHT(BK11,1))</f>
        <v/>
      </c>
      <c r="N11" s="32" t="str">
        <f t="shared" ref="N11" ca="1" si="39">IF(BL11=0,"",RIGHT(BL11,1))</f>
        <v/>
      </c>
      <c r="O11" s="33" t="str">
        <f t="shared" ref="O11" ca="1" si="40">IF(BM11=0,"",RIGHT(BM11,1))</f>
        <v/>
      </c>
      <c r="P11" s="31" t="str">
        <f t="shared" ref="P11" ca="1" si="41">IF(BN11=0,"",RIGHT(BN11,1))</f>
        <v/>
      </c>
      <c r="Q11" s="34" t="str">
        <f t="shared" ref="Q11" ca="1" si="42">IF(BO11=0,"",RIGHT(BO11,1))</f>
        <v/>
      </c>
      <c r="AA11" s="226" t="s">
        <v>8</v>
      </c>
      <c r="AB11" s="227"/>
      <c r="AC11" s="227"/>
      <c r="AD11" s="228"/>
      <c r="AE11" s="229" t="s">
        <v>36</v>
      </c>
      <c r="AF11" s="230"/>
      <c r="AG11" s="230"/>
      <c r="AH11" s="251"/>
      <c r="AI11" s="251"/>
      <c r="AJ11" s="251"/>
      <c r="AK11" s="230" t="s">
        <v>37</v>
      </c>
      <c r="AL11" s="210"/>
      <c r="AM11" s="229" t="s">
        <v>38</v>
      </c>
      <c r="AN11" s="230"/>
      <c r="AO11" s="251"/>
      <c r="AP11" s="251"/>
      <c r="AQ11" s="230" t="s">
        <v>37</v>
      </c>
      <c r="AR11" s="210"/>
      <c r="AS11" s="229" t="s">
        <v>39</v>
      </c>
      <c r="AT11" s="230"/>
      <c r="AU11" s="230"/>
      <c r="AV11" s="230"/>
      <c r="AW11" s="5" t="s">
        <v>40</v>
      </c>
      <c r="AX11" s="251"/>
      <c r="AY11" s="251"/>
      <c r="AZ11" s="251"/>
      <c r="BA11" s="5" t="s">
        <v>41</v>
      </c>
      <c r="BB11" s="6" t="s">
        <v>42</v>
      </c>
      <c r="BE11" s="1">
        <f ca="1">BE32</f>
        <v>0</v>
      </c>
      <c r="BG11" s="1">
        <f t="shared" ca="1" si="17"/>
        <v>0</v>
      </c>
      <c r="BH11" s="1">
        <f t="shared" ca="1" si="1"/>
        <v>0</v>
      </c>
      <c r="BI11" s="1">
        <f t="shared" ca="1" si="2"/>
        <v>0</v>
      </c>
      <c r="BJ11" s="1">
        <f t="shared" ca="1" si="3"/>
        <v>0</v>
      </c>
      <c r="BK11" s="1">
        <f t="shared" ca="1" si="4"/>
        <v>0</v>
      </c>
      <c r="BL11" s="1">
        <f t="shared" ca="1" si="5"/>
        <v>0</v>
      </c>
      <c r="BM11" s="1">
        <f t="shared" ca="1" si="6"/>
        <v>0</v>
      </c>
      <c r="BN11" s="1">
        <f t="shared" ca="1" si="7"/>
        <v>0</v>
      </c>
      <c r="BO11" s="1">
        <f t="shared" ca="1" si="8"/>
        <v>0</v>
      </c>
    </row>
    <row r="12" spans="1:76" ht="18" customHeight="1" thickBot="1">
      <c r="A12" s="214" t="s">
        <v>4</v>
      </c>
      <c r="B12" s="215"/>
      <c r="C12" s="216"/>
      <c r="D12" s="216"/>
      <c r="E12" s="216"/>
      <c r="F12" s="216"/>
      <c r="G12" s="216"/>
      <c r="H12" s="216"/>
      <c r="I12" s="217"/>
      <c r="J12" s="79" t="str">
        <f t="shared" ref="J12:P12" ca="1" si="43">IF(AND(BH14="",BI14&lt;&gt;"",BG14=""),"￥",(IF(BH12=0,"",RIGHT(BH12,1))))</f>
        <v/>
      </c>
      <c r="K12" s="80" t="str">
        <f t="shared" ca="1" si="43"/>
        <v/>
      </c>
      <c r="L12" s="81" t="str">
        <f t="shared" ca="1" si="43"/>
        <v/>
      </c>
      <c r="M12" s="80" t="str">
        <f t="shared" ca="1" si="43"/>
        <v/>
      </c>
      <c r="N12" s="80" t="str">
        <f t="shared" ca="1" si="43"/>
        <v/>
      </c>
      <c r="O12" s="81" t="str">
        <f t="shared" ca="1" si="43"/>
        <v/>
      </c>
      <c r="P12" s="80" t="str">
        <f t="shared" ca="1" si="43"/>
        <v/>
      </c>
      <c r="Q12" s="82" t="str">
        <f ca="1">IF(AND(BO14="",BP13&lt;&gt;"",BN14=""),"￥",(IF(BO12=0,"",RIGHT(BO12,1))))</f>
        <v/>
      </c>
      <c r="BE12" s="1">
        <f ca="1">SUM(BE7:BE11)</f>
        <v>0</v>
      </c>
      <c r="BG12" s="1">
        <f t="shared" ca="1" si="17"/>
        <v>0</v>
      </c>
      <c r="BH12" s="1">
        <f t="shared" ca="1" si="1"/>
        <v>0</v>
      </c>
      <c r="BI12" s="1">
        <f t="shared" ca="1" si="2"/>
        <v>0</v>
      </c>
      <c r="BJ12" s="1">
        <f t="shared" ca="1" si="3"/>
        <v>0</v>
      </c>
      <c r="BK12" s="1">
        <f t="shared" ca="1" si="4"/>
        <v>0</v>
      </c>
      <c r="BL12" s="1">
        <f t="shared" ca="1" si="5"/>
        <v>0</v>
      </c>
      <c r="BM12" s="1">
        <f t="shared" ca="1" si="6"/>
        <v>0</v>
      </c>
      <c r="BN12" s="1">
        <f t="shared" ca="1" si="7"/>
        <v>0</v>
      </c>
      <c r="BO12" s="1">
        <f t="shared" ca="1" si="8"/>
        <v>0</v>
      </c>
    </row>
    <row r="13" spans="1:76" ht="4.5" customHeight="1"/>
    <row r="14" spans="1:76" ht="18" customHeight="1">
      <c r="A14" s="35"/>
      <c r="B14" s="36"/>
      <c r="C14" s="175" t="s">
        <v>29</v>
      </c>
      <c r="D14" s="182"/>
      <c r="E14" s="176"/>
      <c r="F14" s="182" t="s">
        <v>28</v>
      </c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76"/>
      <c r="V14" s="175" t="s">
        <v>32</v>
      </c>
      <c r="W14" s="176"/>
      <c r="X14" s="175" t="s">
        <v>9</v>
      </c>
      <c r="Y14" s="182"/>
      <c r="Z14" s="176"/>
      <c r="AA14" s="197" t="s">
        <v>12</v>
      </c>
      <c r="AB14" s="197"/>
      <c r="AC14" s="197"/>
      <c r="AD14" s="175" t="s">
        <v>10</v>
      </c>
      <c r="AE14" s="182"/>
      <c r="AF14" s="182"/>
      <c r="AG14" s="176"/>
      <c r="AH14" s="218" t="s">
        <v>11</v>
      </c>
      <c r="AI14" s="219"/>
      <c r="AJ14" s="219"/>
      <c r="AK14" s="219"/>
      <c r="AL14" s="219"/>
      <c r="AM14" s="219"/>
      <c r="AN14" s="219"/>
      <c r="AO14" s="220"/>
      <c r="BG14" s="7" t="str">
        <f t="shared" ref="BG14:BO14" ca="1" si="44">IF(BG12=0,"",RIGHT(BG12,1))</f>
        <v/>
      </c>
      <c r="BH14" s="7" t="str">
        <f t="shared" ca="1" si="44"/>
        <v/>
      </c>
      <c r="BI14" s="7" t="str">
        <f t="shared" ca="1" si="44"/>
        <v/>
      </c>
      <c r="BJ14" s="7" t="str">
        <f t="shared" ca="1" si="44"/>
        <v/>
      </c>
      <c r="BK14" s="7" t="str">
        <f t="shared" ca="1" si="44"/>
        <v/>
      </c>
      <c r="BL14" s="7" t="str">
        <f t="shared" ca="1" si="44"/>
        <v/>
      </c>
      <c r="BM14" s="7" t="str">
        <f t="shared" ca="1" si="44"/>
        <v/>
      </c>
      <c r="BN14" s="7" t="str">
        <f t="shared" ca="1" si="44"/>
        <v/>
      </c>
      <c r="BO14" s="7" t="str">
        <f t="shared" ca="1" si="44"/>
        <v/>
      </c>
    </row>
    <row r="15" spans="1:76" ht="18" customHeight="1">
      <c r="A15" s="183">
        <v>1</v>
      </c>
      <c r="B15" s="184"/>
      <c r="C15" s="280"/>
      <c r="D15" s="281"/>
      <c r="E15" s="282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4"/>
      <c r="V15" s="261"/>
      <c r="W15" s="262"/>
      <c r="X15" s="264"/>
      <c r="Y15" s="265"/>
      <c r="Z15" s="266"/>
      <c r="AA15" s="289"/>
      <c r="AB15" s="289"/>
      <c r="AC15" s="289"/>
      <c r="AD15" s="270"/>
      <c r="AE15" s="271"/>
      <c r="AF15" s="271"/>
      <c r="AG15" s="272"/>
      <c r="AH15" s="37" t="str">
        <f t="shared" ref="AH15" si="45">IF(AND(BQ15="",BR15&lt;&gt;"",BP15="",BE15&lt;0),"▲",(IF(BH15=0,"",RIGHT(BH15,1))))</f>
        <v/>
      </c>
      <c r="AI15" s="38" t="str">
        <f t="shared" ref="AI15" si="46">IF(AND(BR15="",BS15&lt;&gt;"",BQ15="",BE15&lt;0),"▲",(IF(BI15=0,"",RIGHT(BI15,1))))</f>
        <v/>
      </c>
      <c r="AJ15" s="39" t="str">
        <f t="shared" ref="AJ15" si="47">IF(AND(BS15="",BT15&lt;&gt;"",BR15="",BE15&lt;0),"▲",(IF(BJ15=0,"",RIGHT(BJ15,1))))</f>
        <v/>
      </c>
      <c r="AK15" s="40" t="str">
        <f t="shared" ref="AK15" si="48">IF(AND(BT15="",BU15&lt;&gt;"",BS15="",BE15&lt;0),"▲",(IF(BK15=0,"",RIGHT(BK15,1))))</f>
        <v/>
      </c>
      <c r="AL15" s="41" t="str">
        <f t="shared" ref="AL15" si="49">IF(AND(BU15="",BV15&lt;&gt;"",BT15="",BE15&lt;0),"▲",(IF(BL15=0,"",RIGHT(BL15,1))))</f>
        <v/>
      </c>
      <c r="AM15" s="42" t="str">
        <f t="shared" ref="AM15" si="50">IF(AND(BV15="",BW15&lt;&gt;"",BU15="",BE15&lt;0),"▲",(IF(BM15=0,"",RIGHT(BM15,1))))</f>
        <v/>
      </c>
      <c r="AN15" s="37" t="str">
        <f t="shared" ref="AN15" si="51">IF(AND(BW15="",BX15&lt;&gt;"",BV15="",BE15&lt;0),"▲",(IF(BN15=0,"",RIGHT(BN15,1))))</f>
        <v/>
      </c>
      <c r="AO15" s="43" t="str">
        <f t="shared" ref="AO15" si="52">IF(AND(BX15="",BY15&lt;&gt;"",BW15="",BE15&lt;0),"▲",(IF(BO15=0,"",RIGHT(BO15,1))))</f>
        <v/>
      </c>
      <c r="BE15" s="1">
        <f t="shared" ref="BE15:BE29" si="53">ROUNDDOWN(X15*AD15,0)</f>
        <v>0</v>
      </c>
      <c r="BH15" s="1">
        <f t="shared" ref="BH15:BH16" si="54">ROUNDDOWN(BE15/$BH$5,0)</f>
        <v>0</v>
      </c>
      <c r="BI15" s="1">
        <f t="shared" ref="BI15:BI16" si="55">ROUNDDOWN(BE15/$BI$5,0)</f>
        <v>0</v>
      </c>
      <c r="BJ15" s="1">
        <f t="shared" ref="BJ15:BJ16" si="56">ROUNDDOWN(BE15/$BJ$5,0)</f>
        <v>0</v>
      </c>
      <c r="BK15" s="1">
        <f t="shared" ref="BK15:BK16" si="57">ROUNDDOWN(BE15/$BK$5,0)</f>
        <v>0</v>
      </c>
      <c r="BL15" s="1">
        <f t="shared" ref="BL15:BL16" si="58">ROUNDDOWN(BE15/$BL$5,0)</f>
        <v>0</v>
      </c>
      <c r="BM15" s="1">
        <f t="shared" ref="BM15:BM16" si="59">ROUNDDOWN(BE15/$BM$5,0)</f>
        <v>0</v>
      </c>
      <c r="BN15" s="1">
        <f t="shared" ref="BN15:BN16" si="60">ROUNDDOWN(BE15/$BN$5,0)</f>
        <v>0</v>
      </c>
      <c r="BO15" s="1">
        <f t="shared" ref="BO15:BO16" si="61">ROUNDDOWN(BE15/$BO$5,0)</f>
        <v>0</v>
      </c>
      <c r="BQ15" s="7" t="str">
        <f>IF(BH15=0,"",RIGHT(BH15,1))</f>
        <v/>
      </c>
      <c r="BR15" s="7" t="str">
        <f t="shared" ref="BR15:BX15" si="62">IF(BI15=0,"",RIGHT(BI15,1))</f>
        <v/>
      </c>
      <c r="BS15" s="7" t="str">
        <f t="shared" si="62"/>
        <v/>
      </c>
      <c r="BT15" s="7" t="str">
        <f t="shared" si="62"/>
        <v/>
      </c>
      <c r="BU15" s="7" t="str">
        <f t="shared" si="62"/>
        <v/>
      </c>
      <c r="BV15" s="7" t="str">
        <f t="shared" si="62"/>
        <v/>
      </c>
      <c r="BW15" s="7" t="str">
        <f t="shared" si="62"/>
        <v/>
      </c>
      <c r="BX15" s="7" t="str">
        <f t="shared" si="62"/>
        <v/>
      </c>
    </row>
    <row r="16" spans="1:76" ht="18" customHeight="1">
      <c r="A16" s="209">
        <f>A15+1</f>
        <v>2</v>
      </c>
      <c r="B16" s="210"/>
      <c r="C16" s="273"/>
      <c r="D16" s="274"/>
      <c r="E16" s="275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7"/>
      <c r="V16" s="261"/>
      <c r="W16" s="262"/>
      <c r="X16" s="264"/>
      <c r="Y16" s="265"/>
      <c r="Z16" s="266"/>
      <c r="AA16" s="263"/>
      <c r="AB16" s="263"/>
      <c r="AC16" s="263"/>
      <c r="AD16" s="270"/>
      <c r="AE16" s="271"/>
      <c r="AF16" s="271"/>
      <c r="AG16" s="272"/>
      <c r="AH16" s="37" t="str">
        <f>IF(AND(BQ16="",BR16&lt;&gt;"",BP16="",BE16&lt;0),"▲",(IF(BH16=0,"",RIGHT(BH16,1))))</f>
        <v/>
      </c>
      <c r="AI16" s="38" t="str">
        <f>IF(AND(BR16="",BS16&lt;&gt;"",BQ16="",BE16&lt;0),"▲",(IF(BI16=0,"",RIGHT(BI16,1))))</f>
        <v/>
      </c>
      <c r="AJ16" s="44" t="str">
        <f>IF(AND(BS16="",BT16&lt;&gt;"",BR16="",BE16&lt;0),"▲",(IF(BJ16=0,"",RIGHT(BJ16,1))))</f>
        <v/>
      </c>
      <c r="AK16" s="37" t="str">
        <f>IF(AND(BT16="",BU16&lt;&gt;"",BS16="",BE16&lt;0),"▲",(IF(BK16=0,"",RIGHT(BK16,1))))</f>
        <v/>
      </c>
      <c r="AL16" s="45" t="str">
        <f>IF(AND(BU16="",BV16&lt;&gt;"",BT16="",BE16&lt;0),"▲",(IF(BL16=0,"",RIGHT(BL16,1))))</f>
        <v/>
      </c>
      <c r="AM16" s="42" t="str">
        <f>IF(AND(BV16="",BW16&lt;&gt;"",BU16="",BE16&lt;0),"▲",(IF(BM16=0,"",RIGHT(BM16,1))))</f>
        <v/>
      </c>
      <c r="AN16" s="37" t="str">
        <f>IF(AND(BW16="",BX16&lt;&gt;"",BV16="",BE16&lt;0),"▲",(IF(BN16=0,"",RIGHT(BN16,1))))</f>
        <v/>
      </c>
      <c r="AO16" s="46" t="str">
        <f>IF(AND(BX16="",BY16&lt;&gt;"",BW16="",BE16&lt;0),"▲",(IF(BO16=0,"",RIGHT(BO16,1))))</f>
        <v/>
      </c>
      <c r="BE16" s="1">
        <f t="shared" si="53"/>
        <v>0</v>
      </c>
      <c r="BH16" s="1">
        <f t="shared" si="54"/>
        <v>0</v>
      </c>
      <c r="BI16" s="1">
        <f t="shared" si="55"/>
        <v>0</v>
      </c>
      <c r="BJ16" s="1">
        <f t="shared" si="56"/>
        <v>0</v>
      </c>
      <c r="BK16" s="1">
        <f t="shared" si="57"/>
        <v>0</v>
      </c>
      <c r="BL16" s="1">
        <f t="shared" si="58"/>
        <v>0</v>
      </c>
      <c r="BM16" s="1">
        <f t="shared" si="59"/>
        <v>0</v>
      </c>
      <c r="BN16" s="1">
        <f t="shared" si="60"/>
        <v>0</v>
      </c>
      <c r="BO16" s="1">
        <f t="shared" si="61"/>
        <v>0</v>
      </c>
      <c r="BQ16" s="7" t="str">
        <f t="shared" ref="BQ16:BQ29" si="63">IF(BH16=0,"",RIGHT(BH16,1))</f>
        <v/>
      </c>
      <c r="BR16" s="7" t="str">
        <f t="shared" ref="BR16:BR29" si="64">IF(BI16=0,"",RIGHT(BI16,1))</f>
        <v/>
      </c>
      <c r="BS16" s="7" t="str">
        <f t="shared" ref="BS16:BS29" si="65">IF(BJ16=0,"",RIGHT(BJ16,1))</f>
        <v/>
      </c>
      <c r="BT16" s="7" t="str">
        <f t="shared" ref="BT16:BT29" si="66">IF(BK16=0,"",RIGHT(BK16,1))</f>
        <v/>
      </c>
      <c r="BU16" s="7" t="str">
        <f t="shared" ref="BU16:BU29" si="67">IF(BL16=0,"",RIGHT(BL16,1))</f>
        <v/>
      </c>
      <c r="BV16" s="7" t="str">
        <f t="shared" ref="BV16:BV29" si="68">IF(BM16=0,"",RIGHT(BM16,1))</f>
        <v/>
      </c>
      <c r="BW16" s="7" t="str">
        <f t="shared" ref="BW16:BW29" si="69">IF(BN16=0,"",RIGHT(BN16,1))</f>
        <v/>
      </c>
      <c r="BX16" s="7" t="str">
        <f t="shared" ref="BX16:BX29" si="70">IF(BO16=0,"",RIGHT(BO16,1))</f>
        <v/>
      </c>
    </row>
    <row r="17" spans="1:76" ht="18" customHeight="1">
      <c r="A17" s="209">
        <f t="shared" ref="A17:A29" si="71">A16+1</f>
        <v>3</v>
      </c>
      <c r="B17" s="210"/>
      <c r="C17" s="273"/>
      <c r="D17" s="274"/>
      <c r="E17" s="275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7"/>
      <c r="V17" s="261"/>
      <c r="W17" s="262"/>
      <c r="X17" s="264"/>
      <c r="Y17" s="265"/>
      <c r="Z17" s="266"/>
      <c r="AA17" s="263"/>
      <c r="AB17" s="263"/>
      <c r="AC17" s="263"/>
      <c r="AD17" s="270"/>
      <c r="AE17" s="271"/>
      <c r="AF17" s="271"/>
      <c r="AG17" s="272"/>
      <c r="AH17" s="37" t="str">
        <f t="shared" ref="AH17:AH29" si="72">IF(AND(BQ17="",BR17&lt;&gt;"",BP17="",BE17&lt;0),"▲",(IF(BH17=0,"",RIGHT(BH17,1))))</f>
        <v/>
      </c>
      <c r="AI17" s="38" t="str">
        <f t="shared" ref="AI17:AI29" si="73">IF(AND(BR17="",BS17&lt;&gt;"",BQ17="",BE17&lt;0),"▲",(IF(BI17=0,"",RIGHT(BI17,1))))</f>
        <v/>
      </c>
      <c r="AJ17" s="44" t="str">
        <f t="shared" ref="AJ17:AJ29" si="74">IF(AND(BS17="",BT17&lt;&gt;"",BR17="",BE17&lt;0),"▲",(IF(BJ17=0,"",RIGHT(BJ17,1))))</f>
        <v/>
      </c>
      <c r="AK17" s="37" t="str">
        <f t="shared" ref="AK17:AK29" si="75">IF(AND(BT17="",BU17&lt;&gt;"",BS17="",BE17&lt;0),"▲",(IF(BK17=0,"",RIGHT(BK17,1))))</f>
        <v/>
      </c>
      <c r="AL17" s="45" t="str">
        <f t="shared" ref="AL17:AL29" si="76">IF(AND(BU17="",BV17&lt;&gt;"",BT17="",BE17&lt;0),"▲",(IF(BL17=0,"",RIGHT(BL17,1))))</f>
        <v/>
      </c>
      <c r="AM17" s="42" t="str">
        <f t="shared" ref="AM17:AM29" si="77">IF(AND(BV17="",BW17&lt;&gt;"",BU17="",BE17&lt;0),"▲",(IF(BM17=0,"",RIGHT(BM17,1))))</f>
        <v/>
      </c>
      <c r="AN17" s="37" t="str">
        <f t="shared" ref="AN17:AN29" si="78">IF(AND(BW17="",BX17&lt;&gt;"",BV17="",BE17&lt;0),"▲",(IF(BN17=0,"",RIGHT(BN17,1))))</f>
        <v/>
      </c>
      <c r="AO17" s="46" t="str">
        <f t="shared" ref="AO17:AO29" si="79">IF(AND(BX17="",BY17&lt;&gt;"",BW17="",BE17&lt;0),"▲",(IF(BO17=0,"",RIGHT(BO17,1))))</f>
        <v/>
      </c>
      <c r="BE17" s="1">
        <f t="shared" si="53"/>
        <v>0</v>
      </c>
      <c r="BH17" s="1">
        <f>ROUNDDOWN(BE17/$BH$5,0)</f>
        <v>0</v>
      </c>
      <c r="BI17" s="1">
        <f>ROUNDDOWN(BE17/$BI$5,0)</f>
        <v>0</v>
      </c>
      <c r="BJ17" s="1">
        <f>ROUNDDOWN(BE17/$BJ$5,0)</f>
        <v>0</v>
      </c>
      <c r="BK17" s="1">
        <f>ROUNDDOWN(BE17/$BK$5,0)</f>
        <v>0</v>
      </c>
      <c r="BL17" s="1">
        <f>ROUNDDOWN(BE17/$BL$5,0)</f>
        <v>0</v>
      </c>
      <c r="BM17" s="1">
        <f>ROUNDDOWN(BE17/$BM$5,0)</f>
        <v>0</v>
      </c>
      <c r="BN17" s="1">
        <f>ROUNDDOWN(BE17/$BN$5,0)</f>
        <v>0</v>
      </c>
      <c r="BO17" s="1">
        <f>ROUNDDOWN(BE17/$BO$5,0)</f>
        <v>0</v>
      </c>
      <c r="BQ17" s="7" t="str">
        <f t="shared" si="63"/>
        <v/>
      </c>
      <c r="BR17" s="7" t="str">
        <f t="shared" si="64"/>
        <v/>
      </c>
      <c r="BS17" s="7" t="str">
        <f t="shared" si="65"/>
        <v/>
      </c>
      <c r="BT17" s="7" t="str">
        <f t="shared" si="66"/>
        <v/>
      </c>
      <c r="BU17" s="7" t="str">
        <f t="shared" si="67"/>
        <v/>
      </c>
      <c r="BV17" s="7" t="str">
        <f t="shared" si="68"/>
        <v/>
      </c>
      <c r="BW17" s="7" t="str">
        <f t="shared" si="69"/>
        <v/>
      </c>
      <c r="BX17" s="7" t="str">
        <f t="shared" si="70"/>
        <v/>
      </c>
    </row>
    <row r="18" spans="1:76" ht="18" customHeight="1">
      <c r="A18" s="209">
        <f t="shared" si="71"/>
        <v>4</v>
      </c>
      <c r="B18" s="210"/>
      <c r="C18" s="273"/>
      <c r="D18" s="274"/>
      <c r="E18" s="275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7"/>
      <c r="V18" s="261"/>
      <c r="W18" s="262"/>
      <c r="X18" s="264"/>
      <c r="Y18" s="265"/>
      <c r="Z18" s="266"/>
      <c r="AA18" s="263"/>
      <c r="AB18" s="263"/>
      <c r="AC18" s="263"/>
      <c r="AD18" s="270"/>
      <c r="AE18" s="271"/>
      <c r="AF18" s="271"/>
      <c r="AG18" s="272"/>
      <c r="AH18" s="37" t="str">
        <f t="shared" si="72"/>
        <v/>
      </c>
      <c r="AI18" s="38" t="str">
        <f t="shared" si="73"/>
        <v/>
      </c>
      <c r="AJ18" s="44" t="str">
        <f>IF(AND(BS18="",BT18&lt;&gt;"",BR18="",BE18&lt;0),"▲",(IF(BJ18=0,"",RIGHT(BJ18,1))))</f>
        <v/>
      </c>
      <c r="AK18" s="37" t="str">
        <f t="shared" si="75"/>
        <v/>
      </c>
      <c r="AL18" s="45" t="str">
        <f t="shared" si="76"/>
        <v/>
      </c>
      <c r="AM18" s="42" t="str">
        <f t="shared" si="77"/>
        <v/>
      </c>
      <c r="AN18" s="37" t="str">
        <f t="shared" si="78"/>
        <v/>
      </c>
      <c r="AO18" s="46" t="str">
        <f t="shared" si="79"/>
        <v/>
      </c>
      <c r="BE18" s="1">
        <f t="shared" si="53"/>
        <v>0</v>
      </c>
      <c r="BH18" s="1">
        <f t="shared" ref="BH18:BH32" si="80">ROUNDDOWN(BE18/$BH$5,0)</f>
        <v>0</v>
      </c>
      <c r="BI18" s="1">
        <f t="shared" ref="BI18:BI32" si="81">ROUNDDOWN(BE18/$BI$5,0)</f>
        <v>0</v>
      </c>
      <c r="BJ18" s="1">
        <f t="shared" ref="BJ18:BJ32" si="82">ROUNDDOWN(BE18/$BJ$5,0)</f>
        <v>0</v>
      </c>
      <c r="BK18" s="1">
        <f t="shared" ref="BK18:BK32" si="83">ROUNDDOWN(BE18/$BK$5,0)</f>
        <v>0</v>
      </c>
      <c r="BL18" s="1">
        <f t="shared" ref="BL18:BL32" si="84">ROUNDDOWN(BE18/$BL$5,0)</f>
        <v>0</v>
      </c>
      <c r="BM18" s="1">
        <f t="shared" ref="BM18:BM32" si="85">ROUNDDOWN(BE18/$BM$5,0)</f>
        <v>0</v>
      </c>
      <c r="BN18" s="1">
        <f t="shared" ref="BN18:BN32" si="86">ROUNDDOWN(BE18/$BN$5,0)</f>
        <v>0</v>
      </c>
      <c r="BO18" s="1">
        <f t="shared" ref="BO18:BO32" si="87">ROUNDDOWN(BE18/$BO$5,0)</f>
        <v>0</v>
      </c>
      <c r="BQ18" s="7" t="str">
        <f t="shared" si="63"/>
        <v/>
      </c>
      <c r="BR18" s="7" t="str">
        <f t="shared" si="64"/>
        <v/>
      </c>
      <c r="BS18" s="7" t="str">
        <f t="shared" si="65"/>
        <v/>
      </c>
      <c r="BT18" s="7" t="str">
        <f t="shared" si="66"/>
        <v/>
      </c>
      <c r="BU18" s="7" t="str">
        <f t="shared" si="67"/>
        <v/>
      </c>
      <c r="BV18" s="7" t="str">
        <f t="shared" si="68"/>
        <v/>
      </c>
      <c r="BW18" s="7" t="str">
        <f t="shared" si="69"/>
        <v/>
      </c>
      <c r="BX18" s="7" t="str">
        <f t="shared" si="70"/>
        <v/>
      </c>
    </row>
    <row r="19" spans="1:76" ht="18" customHeight="1">
      <c r="A19" s="209">
        <f t="shared" si="71"/>
        <v>5</v>
      </c>
      <c r="B19" s="210"/>
      <c r="C19" s="273"/>
      <c r="D19" s="274"/>
      <c r="E19" s="275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7"/>
      <c r="V19" s="261"/>
      <c r="W19" s="262"/>
      <c r="X19" s="264"/>
      <c r="Y19" s="265"/>
      <c r="Z19" s="266"/>
      <c r="AA19" s="263"/>
      <c r="AB19" s="263"/>
      <c r="AC19" s="263"/>
      <c r="AD19" s="270"/>
      <c r="AE19" s="271"/>
      <c r="AF19" s="271"/>
      <c r="AG19" s="272"/>
      <c r="AH19" s="37" t="str">
        <f t="shared" si="72"/>
        <v/>
      </c>
      <c r="AI19" s="38" t="str">
        <f t="shared" si="73"/>
        <v/>
      </c>
      <c r="AJ19" s="44" t="str">
        <f t="shared" si="74"/>
        <v/>
      </c>
      <c r="AK19" s="37" t="str">
        <f t="shared" si="75"/>
        <v/>
      </c>
      <c r="AL19" s="45" t="str">
        <f t="shared" si="76"/>
        <v/>
      </c>
      <c r="AM19" s="42" t="str">
        <f t="shared" si="77"/>
        <v/>
      </c>
      <c r="AN19" s="37" t="str">
        <f t="shared" si="78"/>
        <v/>
      </c>
      <c r="AO19" s="46" t="str">
        <f t="shared" si="79"/>
        <v/>
      </c>
      <c r="BE19" s="1">
        <f t="shared" si="53"/>
        <v>0</v>
      </c>
      <c r="BH19" s="1">
        <f t="shared" si="80"/>
        <v>0</v>
      </c>
      <c r="BI19" s="1">
        <f t="shared" si="81"/>
        <v>0</v>
      </c>
      <c r="BJ19" s="1">
        <f t="shared" si="82"/>
        <v>0</v>
      </c>
      <c r="BK19" s="1">
        <f t="shared" si="83"/>
        <v>0</v>
      </c>
      <c r="BL19" s="1">
        <f t="shared" si="84"/>
        <v>0</v>
      </c>
      <c r="BM19" s="1">
        <f t="shared" si="85"/>
        <v>0</v>
      </c>
      <c r="BN19" s="1">
        <f t="shared" si="86"/>
        <v>0</v>
      </c>
      <c r="BO19" s="1">
        <f t="shared" si="87"/>
        <v>0</v>
      </c>
      <c r="BQ19" s="7" t="str">
        <f t="shared" si="63"/>
        <v/>
      </c>
      <c r="BR19" s="7" t="str">
        <f t="shared" si="64"/>
        <v/>
      </c>
      <c r="BS19" s="7" t="str">
        <f t="shared" si="65"/>
        <v/>
      </c>
      <c r="BT19" s="7" t="str">
        <f t="shared" si="66"/>
        <v/>
      </c>
      <c r="BU19" s="7" t="str">
        <f t="shared" si="67"/>
        <v/>
      </c>
      <c r="BV19" s="7" t="str">
        <f t="shared" si="68"/>
        <v/>
      </c>
      <c r="BW19" s="7" t="str">
        <f t="shared" si="69"/>
        <v/>
      </c>
      <c r="BX19" s="7" t="str">
        <f t="shared" si="70"/>
        <v/>
      </c>
    </row>
    <row r="20" spans="1:76" ht="18" customHeight="1">
      <c r="A20" s="209">
        <f t="shared" si="71"/>
        <v>6</v>
      </c>
      <c r="B20" s="210"/>
      <c r="C20" s="273"/>
      <c r="D20" s="274"/>
      <c r="E20" s="275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7"/>
      <c r="V20" s="261"/>
      <c r="W20" s="262"/>
      <c r="X20" s="264"/>
      <c r="Y20" s="265"/>
      <c r="Z20" s="266"/>
      <c r="AA20" s="263"/>
      <c r="AB20" s="263"/>
      <c r="AC20" s="263"/>
      <c r="AD20" s="270"/>
      <c r="AE20" s="271"/>
      <c r="AF20" s="271"/>
      <c r="AG20" s="272"/>
      <c r="AH20" s="37" t="str">
        <f t="shared" si="72"/>
        <v/>
      </c>
      <c r="AI20" s="38" t="str">
        <f t="shared" si="73"/>
        <v/>
      </c>
      <c r="AJ20" s="44" t="str">
        <f t="shared" si="74"/>
        <v/>
      </c>
      <c r="AK20" s="37" t="str">
        <f t="shared" si="75"/>
        <v/>
      </c>
      <c r="AL20" s="45" t="str">
        <f t="shared" si="76"/>
        <v/>
      </c>
      <c r="AM20" s="42" t="str">
        <f t="shared" si="77"/>
        <v/>
      </c>
      <c r="AN20" s="37" t="str">
        <f t="shared" si="78"/>
        <v/>
      </c>
      <c r="AO20" s="46" t="str">
        <f t="shared" si="79"/>
        <v/>
      </c>
      <c r="BE20" s="1">
        <f t="shared" si="53"/>
        <v>0</v>
      </c>
      <c r="BH20" s="1">
        <f t="shared" si="80"/>
        <v>0</v>
      </c>
      <c r="BI20" s="1">
        <f t="shared" si="81"/>
        <v>0</v>
      </c>
      <c r="BJ20" s="1">
        <f t="shared" si="82"/>
        <v>0</v>
      </c>
      <c r="BK20" s="1">
        <f t="shared" si="83"/>
        <v>0</v>
      </c>
      <c r="BL20" s="1">
        <f t="shared" si="84"/>
        <v>0</v>
      </c>
      <c r="BM20" s="1">
        <f t="shared" si="85"/>
        <v>0</v>
      </c>
      <c r="BN20" s="1">
        <f t="shared" si="86"/>
        <v>0</v>
      </c>
      <c r="BO20" s="1">
        <f t="shared" si="87"/>
        <v>0</v>
      </c>
      <c r="BQ20" s="7" t="str">
        <f t="shared" si="63"/>
        <v/>
      </c>
      <c r="BR20" s="7" t="str">
        <f t="shared" si="64"/>
        <v/>
      </c>
      <c r="BS20" s="7" t="str">
        <f t="shared" si="65"/>
        <v/>
      </c>
      <c r="BT20" s="7" t="str">
        <f t="shared" si="66"/>
        <v/>
      </c>
      <c r="BU20" s="7" t="str">
        <f t="shared" si="67"/>
        <v/>
      </c>
      <c r="BV20" s="7" t="str">
        <f t="shared" si="68"/>
        <v/>
      </c>
      <c r="BW20" s="7" t="str">
        <f t="shared" si="69"/>
        <v/>
      </c>
      <c r="BX20" s="7" t="str">
        <f t="shared" si="70"/>
        <v/>
      </c>
    </row>
    <row r="21" spans="1:76" ht="18" customHeight="1">
      <c r="A21" s="209">
        <f t="shared" si="71"/>
        <v>7</v>
      </c>
      <c r="B21" s="210"/>
      <c r="C21" s="273"/>
      <c r="D21" s="274"/>
      <c r="E21" s="275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7"/>
      <c r="V21" s="261"/>
      <c r="W21" s="262"/>
      <c r="X21" s="264"/>
      <c r="Y21" s="265"/>
      <c r="Z21" s="266"/>
      <c r="AA21" s="263"/>
      <c r="AB21" s="263"/>
      <c r="AC21" s="263"/>
      <c r="AD21" s="270"/>
      <c r="AE21" s="271"/>
      <c r="AF21" s="271"/>
      <c r="AG21" s="272"/>
      <c r="AH21" s="37" t="str">
        <f t="shared" si="72"/>
        <v/>
      </c>
      <c r="AI21" s="38" t="str">
        <f t="shared" si="73"/>
        <v/>
      </c>
      <c r="AJ21" s="44" t="str">
        <f t="shared" si="74"/>
        <v/>
      </c>
      <c r="AK21" s="37" t="str">
        <f t="shared" si="75"/>
        <v/>
      </c>
      <c r="AL21" s="45" t="str">
        <f t="shared" si="76"/>
        <v/>
      </c>
      <c r="AM21" s="42" t="str">
        <f t="shared" si="77"/>
        <v/>
      </c>
      <c r="AN21" s="37" t="str">
        <f t="shared" si="78"/>
        <v/>
      </c>
      <c r="AO21" s="46" t="str">
        <f t="shared" si="79"/>
        <v/>
      </c>
      <c r="BE21" s="1">
        <f t="shared" si="53"/>
        <v>0</v>
      </c>
      <c r="BH21" s="1">
        <f t="shared" si="80"/>
        <v>0</v>
      </c>
      <c r="BI21" s="1">
        <f t="shared" si="81"/>
        <v>0</v>
      </c>
      <c r="BJ21" s="1">
        <f t="shared" si="82"/>
        <v>0</v>
      </c>
      <c r="BK21" s="1">
        <f t="shared" si="83"/>
        <v>0</v>
      </c>
      <c r="BL21" s="1">
        <f t="shared" si="84"/>
        <v>0</v>
      </c>
      <c r="BM21" s="1">
        <f t="shared" si="85"/>
        <v>0</v>
      </c>
      <c r="BN21" s="1">
        <f t="shared" si="86"/>
        <v>0</v>
      </c>
      <c r="BO21" s="1">
        <f t="shared" si="87"/>
        <v>0</v>
      </c>
      <c r="BQ21" s="7" t="str">
        <f t="shared" si="63"/>
        <v/>
      </c>
      <c r="BR21" s="7" t="str">
        <f t="shared" si="64"/>
        <v/>
      </c>
      <c r="BS21" s="7" t="str">
        <f t="shared" si="65"/>
        <v/>
      </c>
      <c r="BT21" s="7" t="str">
        <f t="shared" si="66"/>
        <v/>
      </c>
      <c r="BU21" s="7" t="str">
        <f t="shared" si="67"/>
        <v/>
      </c>
      <c r="BV21" s="7" t="str">
        <f t="shared" si="68"/>
        <v/>
      </c>
      <c r="BW21" s="7" t="str">
        <f t="shared" si="69"/>
        <v/>
      </c>
      <c r="BX21" s="7" t="str">
        <f t="shared" si="70"/>
        <v/>
      </c>
    </row>
    <row r="22" spans="1:76" ht="18" customHeight="1">
      <c r="A22" s="209">
        <f t="shared" si="71"/>
        <v>8</v>
      </c>
      <c r="B22" s="210"/>
      <c r="C22" s="273"/>
      <c r="D22" s="274"/>
      <c r="E22" s="275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7"/>
      <c r="V22" s="261"/>
      <c r="W22" s="262"/>
      <c r="X22" s="264"/>
      <c r="Y22" s="265"/>
      <c r="Z22" s="266"/>
      <c r="AA22" s="263"/>
      <c r="AB22" s="263"/>
      <c r="AC22" s="263"/>
      <c r="AD22" s="270"/>
      <c r="AE22" s="271"/>
      <c r="AF22" s="271"/>
      <c r="AG22" s="272"/>
      <c r="AH22" s="37" t="str">
        <f t="shared" si="72"/>
        <v/>
      </c>
      <c r="AI22" s="38" t="str">
        <f t="shared" si="73"/>
        <v/>
      </c>
      <c r="AJ22" s="44" t="str">
        <f t="shared" si="74"/>
        <v/>
      </c>
      <c r="AK22" s="37" t="str">
        <f t="shared" si="75"/>
        <v/>
      </c>
      <c r="AL22" s="45" t="str">
        <f t="shared" si="76"/>
        <v/>
      </c>
      <c r="AM22" s="42" t="str">
        <f t="shared" si="77"/>
        <v/>
      </c>
      <c r="AN22" s="37" t="str">
        <f t="shared" si="78"/>
        <v/>
      </c>
      <c r="AO22" s="46" t="str">
        <f t="shared" si="79"/>
        <v/>
      </c>
      <c r="BE22" s="1">
        <f t="shared" si="53"/>
        <v>0</v>
      </c>
      <c r="BH22" s="1">
        <f t="shared" si="80"/>
        <v>0</v>
      </c>
      <c r="BI22" s="1">
        <f t="shared" si="81"/>
        <v>0</v>
      </c>
      <c r="BJ22" s="1">
        <f t="shared" si="82"/>
        <v>0</v>
      </c>
      <c r="BK22" s="1">
        <f t="shared" si="83"/>
        <v>0</v>
      </c>
      <c r="BL22" s="1">
        <f t="shared" si="84"/>
        <v>0</v>
      </c>
      <c r="BM22" s="1">
        <f t="shared" si="85"/>
        <v>0</v>
      </c>
      <c r="BN22" s="1">
        <f t="shared" si="86"/>
        <v>0</v>
      </c>
      <c r="BO22" s="1">
        <f t="shared" si="87"/>
        <v>0</v>
      </c>
      <c r="BQ22" s="7" t="str">
        <f t="shared" si="63"/>
        <v/>
      </c>
      <c r="BR22" s="7" t="str">
        <f t="shared" si="64"/>
        <v/>
      </c>
      <c r="BS22" s="7" t="str">
        <f t="shared" si="65"/>
        <v/>
      </c>
      <c r="BT22" s="7" t="str">
        <f t="shared" si="66"/>
        <v/>
      </c>
      <c r="BU22" s="7" t="str">
        <f t="shared" si="67"/>
        <v/>
      </c>
      <c r="BV22" s="7" t="str">
        <f t="shared" si="68"/>
        <v/>
      </c>
      <c r="BW22" s="7" t="str">
        <f t="shared" si="69"/>
        <v/>
      </c>
      <c r="BX22" s="7" t="str">
        <f t="shared" si="70"/>
        <v/>
      </c>
    </row>
    <row r="23" spans="1:76" ht="18" customHeight="1">
      <c r="A23" s="209">
        <f t="shared" si="71"/>
        <v>9</v>
      </c>
      <c r="B23" s="210"/>
      <c r="C23" s="273"/>
      <c r="D23" s="274"/>
      <c r="E23" s="275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7"/>
      <c r="V23" s="261"/>
      <c r="W23" s="262"/>
      <c r="X23" s="264"/>
      <c r="Y23" s="265"/>
      <c r="Z23" s="266"/>
      <c r="AA23" s="263"/>
      <c r="AB23" s="263"/>
      <c r="AC23" s="263"/>
      <c r="AD23" s="270"/>
      <c r="AE23" s="271"/>
      <c r="AF23" s="271"/>
      <c r="AG23" s="272"/>
      <c r="AH23" s="37" t="str">
        <f t="shared" si="72"/>
        <v/>
      </c>
      <c r="AI23" s="38" t="str">
        <f t="shared" si="73"/>
        <v/>
      </c>
      <c r="AJ23" s="44" t="str">
        <f t="shared" si="74"/>
        <v/>
      </c>
      <c r="AK23" s="37" t="str">
        <f t="shared" si="75"/>
        <v/>
      </c>
      <c r="AL23" s="45" t="str">
        <f t="shared" si="76"/>
        <v/>
      </c>
      <c r="AM23" s="42" t="str">
        <f t="shared" si="77"/>
        <v/>
      </c>
      <c r="AN23" s="37" t="str">
        <f t="shared" si="78"/>
        <v/>
      </c>
      <c r="AO23" s="46" t="str">
        <f t="shared" si="79"/>
        <v/>
      </c>
      <c r="BE23" s="1">
        <f t="shared" si="53"/>
        <v>0</v>
      </c>
      <c r="BH23" s="1">
        <f t="shared" si="80"/>
        <v>0</v>
      </c>
      <c r="BI23" s="1">
        <f t="shared" si="81"/>
        <v>0</v>
      </c>
      <c r="BJ23" s="1">
        <f t="shared" si="82"/>
        <v>0</v>
      </c>
      <c r="BK23" s="1">
        <f t="shared" si="83"/>
        <v>0</v>
      </c>
      <c r="BL23" s="1">
        <f t="shared" si="84"/>
        <v>0</v>
      </c>
      <c r="BM23" s="1">
        <f t="shared" si="85"/>
        <v>0</v>
      </c>
      <c r="BN23" s="1">
        <f t="shared" si="86"/>
        <v>0</v>
      </c>
      <c r="BO23" s="1">
        <f t="shared" si="87"/>
        <v>0</v>
      </c>
      <c r="BQ23" s="7" t="str">
        <f t="shared" si="63"/>
        <v/>
      </c>
      <c r="BR23" s="7" t="str">
        <f t="shared" si="64"/>
        <v/>
      </c>
      <c r="BS23" s="7" t="str">
        <f t="shared" si="65"/>
        <v/>
      </c>
      <c r="BT23" s="7" t="str">
        <f t="shared" si="66"/>
        <v/>
      </c>
      <c r="BU23" s="7" t="str">
        <f t="shared" si="67"/>
        <v/>
      </c>
      <c r="BV23" s="7" t="str">
        <f t="shared" si="68"/>
        <v/>
      </c>
      <c r="BW23" s="7" t="str">
        <f t="shared" si="69"/>
        <v/>
      </c>
      <c r="BX23" s="7" t="str">
        <f t="shared" si="70"/>
        <v/>
      </c>
    </row>
    <row r="24" spans="1:76" ht="18" customHeight="1">
      <c r="A24" s="209">
        <f t="shared" si="71"/>
        <v>10</v>
      </c>
      <c r="B24" s="210"/>
      <c r="C24" s="273"/>
      <c r="D24" s="274"/>
      <c r="E24" s="275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7"/>
      <c r="V24" s="261"/>
      <c r="W24" s="262"/>
      <c r="X24" s="264"/>
      <c r="Y24" s="265"/>
      <c r="Z24" s="266"/>
      <c r="AA24" s="263"/>
      <c r="AB24" s="263"/>
      <c r="AC24" s="263"/>
      <c r="AD24" s="270"/>
      <c r="AE24" s="271"/>
      <c r="AF24" s="271"/>
      <c r="AG24" s="272"/>
      <c r="AH24" s="37" t="str">
        <f t="shared" si="72"/>
        <v/>
      </c>
      <c r="AI24" s="38" t="str">
        <f t="shared" si="73"/>
        <v/>
      </c>
      <c r="AJ24" s="44" t="str">
        <f t="shared" si="74"/>
        <v/>
      </c>
      <c r="AK24" s="37" t="str">
        <f t="shared" si="75"/>
        <v/>
      </c>
      <c r="AL24" s="45" t="str">
        <f t="shared" si="76"/>
        <v/>
      </c>
      <c r="AM24" s="42" t="str">
        <f t="shared" si="77"/>
        <v/>
      </c>
      <c r="AN24" s="37" t="str">
        <f t="shared" si="78"/>
        <v/>
      </c>
      <c r="AO24" s="46" t="str">
        <f t="shared" si="79"/>
        <v/>
      </c>
      <c r="BE24" s="1">
        <f t="shared" si="53"/>
        <v>0</v>
      </c>
      <c r="BH24" s="1">
        <f t="shared" si="80"/>
        <v>0</v>
      </c>
      <c r="BI24" s="1">
        <f t="shared" si="81"/>
        <v>0</v>
      </c>
      <c r="BJ24" s="1">
        <f t="shared" si="82"/>
        <v>0</v>
      </c>
      <c r="BK24" s="1">
        <f t="shared" si="83"/>
        <v>0</v>
      </c>
      <c r="BL24" s="1">
        <f t="shared" si="84"/>
        <v>0</v>
      </c>
      <c r="BM24" s="1">
        <f t="shared" si="85"/>
        <v>0</v>
      </c>
      <c r="BN24" s="1">
        <f t="shared" si="86"/>
        <v>0</v>
      </c>
      <c r="BO24" s="1">
        <f t="shared" si="87"/>
        <v>0</v>
      </c>
      <c r="BQ24" s="7" t="str">
        <f t="shared" si="63"/>
        <v/>
      </c>
      <c r="BR24" s="7" t="str">
        <f t="shared" si="64"/>
        <v/>
      </c>
      <c r="BS24" s="7" t="str">
        <f t="shared" si="65"/>
        <v/>
      </c>
      <c r="BT24" s="7" t="str">
        <f t="shared" si="66"/>
        <v/>
      </c>
      <c r="BU24" s="7" t="str">
        <f t="shared" si="67"/>
        <v/>
      </c>
      <c r="BV24" s="7" t="str">
        <f t="shared" si="68"/>
        <v/>
      </c>
      <c r="BW24" s="7" t="str">
        <f t="shared" si="69"/>
        <v/>
      </c>
      <c r="BX24" s="7" t="str">
        <f t="shared" si="70"/>
        <v/>
      </c>
    </row>
    <row r="25" spans="1:76" ht="18" customHeight="1">
      <c r="A25" s="209">
        <f t="shared" si="71"/>
        <v>11</v>
      </c>
      <c r="B25" s="210"/>
      <c r="C25" s="273"/>
      <c r="D25" s="274"/>
      <c r="E25" s="275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7"/>
      <c r="V25" s="261"/>
      <c r="W25" s="262"/>
      <c r="X25" s="264"/>
      <c r="Y25" s="265"/>
      <c r="Z25" s="266"/>
      <c r="AA25" s="263"/>
      <c r="AB25" s="263"/>
      <c r="AC25" s="263"/>
      <c r="AD25" s="270"/>
      <c r="AE25" s="271"/>
      <c r="AF25" s="271"/>
      <c r="AG25" s="272"/>
      <c r="AH25" s="37" t="str">
        <f t="shared" si="72"/>
        <v/>
      </c>
      <c r="AI25" s="38" t="str">
        <f t="shared" si="73"/>
        <v/>
      </c>
      <c r="AJ25" s="44" t="str">
        <f t="shared" si="74"/>
        <v/>
      </c>
      <c r="AK25" s="37" t="str">
        <f t="shared" si="75"/>
        <v/>
      </c>
      <c r="AL25" s="45" t="str">
        <f t="shared" si="76"/>
        <v/>
      </c>
      <c r="AM25" s="42" t="str">
        <f t="shared" si="77"/>
        <v/>
      </c>
      <c r="AN25" s="37" t="str">
        <f t="shared" si="78"/>
        <v/>
      </c>
      <c r="AO25" s="46" t="str">
        <f t="shared" si="79"/>
        <v/>
      </c>
      <c r="BE25" s="1">
        <f t="shared" si="53"/>
        <v>0</v>
      </c>
      <c r="BH25" s="1">
        <f t="shared" si="80"/>
        <v>0</v>
      </c>
      <c r="BI25" s="1">
        <f t="shared" si="81"/>
        <v>0</v>
      </c>
      <c r="BJ25" s="1">
        <f t="shared" si="82"/>
        <v>0</v>
      </c>
      <c r="BK25" s="1">
        <f t="shared" si="83"/>
        <v>0</v>
      </c>
      <c r="BL25" s="1">
        <f t="shared" si="84"/>
        <v>0</v>
      </c>
      <c r="BM25" s="1">
        <f t="shared" si="85"/>
        <v>0</v>
      </c>
      <c r="BN25" s="1">
        <f t="shared" si="86"/>
        <v>0</v>
      </c>
      <c r="BO25" s="1">
        <f t="shared" si="87"/>
        <v>0</v>
      </c>
      <c r="BQ25" s="7" t="str">
        <f t="shared" si="63"/>
        <v/>
      </c>
      <c r="BR25" s="7" t="str">
        <f t="shared" si="64"/>
        <v/>
      </c>
      <c r="BS25" s="7" t="str">
        <f t="shared" si="65"/>
        <v/>
      </c>
      <c r="BT25" s="7" t="str">
        <f t="shared" si="66"/>
        <v/>
      </c>
      <c r="BU25" s="7" t="str">
        <f t="shared" si="67"/>
        <v/>
      </c>
      <c r="BV25" s="7" t="str">
        <f t="shared" si="68"/>
        <v/>
      </c>
      <c r="BW25" s="7" t="str">
        <f t="shared" si="69"/>
        <v/>
      </c>
      <c r="BX25" s="7" t="str">
        <f t="shared" si="70"/>
        <v/>
      </c>
    </row>
    <row r="26" spans="1:76" ht="18" customHeight="1">
      <c r="A26" s="209">
        <f t="shared" si="71"/>
        <v>12</v>
      </c>
      <c r="B26" s="210"/>
      <c r="C26" s="273"/>
      <c r="D26" s="274"/>
      <c r="E26" s="275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7"/>
      <c r="V26" s="261"/>
      <c r="W26" s="262"/>
      <c r="X26" s="264"/>
      <c r="Y26" s="265"/>
      <c r="Z26" s="266"/>
      <c r="AA26" s="263"/>
      <c r="AB26" s="263"/>
      <c r="AC26" s="263"/>
      <c r="AD26" s="270"/>
      <c r="AE26" s="271"/>
      <c r="AF26" s="271"/>
      <c r="AG26" s="272"/>
      <c r="AH26" s="37" t="str">
        <f t="shared" si="72"/>
        <v/>
      </c>
      <c r="AI26" s="38" t="str">
        <f t="shared" si="73"/>
        <v/>
      </c>
      <c r="AJ26" s="44" t="str">
        <f t="shared" si="74"/>
        <v/>
      </c>
      <c r="AK26" s="37" t="str">
        <f t="shared" si="75"/>
        <v/>
      </c>
      <c r="AL26" s="45" t="str">
        <f t="shared" si="76"/>
        <v/>
      </c>
      <c r="AM26" s="42" t="str">
        <f t="shared" si="77"/>
        <v/>
      </c>
      <c r="AN26" s="37" t="str">
        <f t="shared" si="78"/>
        <v/>
      </c>
      <c r="AO26" s="46" t="str">
        <f t="shared" si="79"/>
        <v/>
      </c>
      <c r="BE26" s="1">
        <f t="shared" si="53"/>
        <v>0</v>
      </c>
      <c r="BH26" s="1">
        <f t="shared" si="80"/>
        <v>0</v>
      </c>
      <c r="BI26" s="1">
        <f t="shared" si="81"/>
        <v>0</v>
      </c>
      <c r="BJ26" s="1">
        <f t="shared" si="82"/>
        <v>0</v>
      </c>
      <c r="BK26" s="1">
        <f t="shared" si="83"/>
        <v>0</v>
      </c>
      <c r="BL26" s="1">
        <f t="shared" si="84"/>
        <v>0</v>
      </c>
      <c r="BM26" s="1">
        <f t="shared" si="85"/>
        <v>0</v>
      </c>
      <c r="BN26" s="1">
        <f t="shared" si="86"/>
        <v>0</v>
      </c>
      <c r="BO26" s="1">
        <f t="shared" si="87"/>
        <v>0</v>
      </c>
      <c r="BQ26" s="7" t="str">
        <f t="shared" si="63"/>
        <v/>
      </c>
      <c r="BR26" s="7" t="str">
        <f t="shared" si="64"/>
        <v/>
      </c>
      <c r="BS26" s="7" t="str">
        <f t="shared" si="65"/>
        <v/>
      </c>
      <c r="BT26" s="7" t="str">
        <f t="shared" si="66"/>
        <v/>
      </c>
      <c r="BU26" s="7" t="str">
        <f t="shared" si="67"/>
        <v/>
      </c>
      <c r="BV26" s="7" t="str">
        <f t="shared" si="68"/>
        <v/>
      </c>
      <c r="BW26" s="7" t="str">
        <f t="shared" si="69"/>
        <v/>
      </c>
      <c r="BX26" s="7" t="str">
        <f t="shared" si="70"/>
        <v/>
      </c>
    </row>
    <row r="27" spans="1:76" ht="18" customHeight="1">
      <c r="A27" s="209">
        <f t="shared" si="71"/>
        <v>13</v>
      </c>
      <c r="B27" s="210"/>
      <c r="C27" s="273"/>
      <c r="D27" s="274"/>
      <c r="E27" s="275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7"/>
      <c r="V27" s="261"/>
      <c r="W27" s="262"/>
      <c r="X27" s="264"/>
      <c r="Y27" s="265"/>
      <c r="Z27" s="266"/>
      <c r="AA27" s="263"/>
      <c r="AB27" s="263"/>
      <c r="AC27" s="263"/>
      <c r="AD27" s="270"/>
      <c r="AE27" s="271"/>
      <c r="AF27" s="271"/>
      <c r="AG27" s="272"/>
      <c r="AH27" s="37" t="str">
        <f t="shared" si="72"/>
        <v/>
      </c>
      <c r="AI27" s="38" t="str">
        <f t="shared" si="73"/>
        <v/>
      </c>
      <c r="AJ27" s="44" t="str">
        <f t="shared" si="74"/>
        <v/>
      </c>
      <c r="AK27" s="37" t="str">
        <f t="shared" si="75"/>
        <v/>
      </c>
      <c r="AL27" s="45" t="str">
        <f t="shared" si="76"/>
        <v/>
      </c>
      <c r="AM27" s="42" t="str">
        <f t="shared" si="77"/>
        <v/>
      </c>
      <c r="AN27" s="37" t="str">
        <f t="shared" si="78"/>
        <v/>
      </c>
      <c r="AO27" s="46" t="str">
        <f t="shared" si="79"/>
        <v/>
      </c>
      <c r="BE27" s="1">
        <f t="shared" si="53"/>
        <v>0</v>
      </c>
      <c r="BH27" s="1">
        <f t="shared" si="80"/>
        <v>0</v>
      </c>
      <c r="BI27" s="1">
        <f t="shared" si="81"/>
        <v>0</v>
      </c>
      <c r="BJ27" s="1">
        <f t="shared" si="82"/>
        <v>0</v>
      </c>
      <c r="BK27" s="1">
        <f t="shared" si="83"/>
        <v>0</v>
      </c>
      <c r="BL27" s="1">
        <f t="shared" si="84"/>
        <v>0</v>
      </c>
      <c r="BM27" s="1">
        <f t="shared" si="85"/>
        <v>0</v>
      </c>
      <c r="BN27" s="1">
        <f t="shared" si="86"/>
        <v>0</v>
      </c>
      <c r="BO27" s="1">
        <f t="shared" si="87"/>
        <v>0</v>
      </c>
      <c r="BQ27" s="7" t="str">
        <f t="shared" si="63"/>
        <v/>
      </c>
      <c r="BR27" s="7" t="str">
        <f t="shared" si="64"/>
        <v/>
      </c>
      <c r="BS27" s="7" t="str">
        <f t="shared" si="65"/>
        <v/>
      </c>
      <c r="BT27" s="7" t="str">
        <f t="shared" si="66"/>
        <v/>
      </c>
      <c r="BU27" s="7" t="str">
        <f t="shared" si="67"/>
        <v/>
      </c>
      <c r="BV27" s="7" t="str">
        <f t="shared" si="68"/>
        <v/>
      </c>
      <c r="BW27" s="7" t="str">
        <f t="shared" si="69"/>
        <v/>
      </c>
      <c r="BX27" s="7" t="str">
        <f t="shared" si="70"/>
        <v/>
      </c>
    </row>
    <row r="28" spans="1:76" ht="18" customHeight="1">
      <c r="A28" s="209">
        <f t="shared" si="71"/>
        <v>14</v>
      </c>
      <c r="B28" s="210"/>
      <c r="C28" s="273"/>
      <c r="D28" s="274"/>
      <c r="E28" s="275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7"/>
      <c r="V28" s="261"/>
      <c r="W28" s="262"/>
      <c r="X28" s="264"/>
      <c r="Y28" s="265"/>
      <c r="Z28" s="266"/>
      <c r="AA28" s="263"/>
      <c r="AB28" s="263"/>
      <c r="AC28" s="263"/>
      <c r="AD28" s="270"/>
      <c r="AE28" s="271"/>
      <c r="AF28" s="271"/>
      <c r="AG28" s="272"/>
      <c r="AH28" s="37" t="str">
        <f t="shared" si="72"/>
        <v/>
      </c>
      <c r="AI28" s="38" t="str">
        <f t="shared" si="73"/>
        <v/>
      </c>
      <c r="AJ28" s="44" t="str">
        <f t="shared" si="74"/>
        <v/>
      </c>
      <c r="AK28" s="37" t="str">
        <f t="shared" si="75"/>
        <v/>
      </c>
      <c r="AL28" s="45" t="str">
        <f t="shared" si="76"/>
        <v/>
      </c>
      <c r="AM28" s="42" t="str">
        <f t="shared" si="77"/>
        <v/>
      </c>
      <c r="AN28" s="37" t="str">
        <f t="shared" si="78"/>
        <v/>
      </c>
      <c r="AO28" s="46" t="str">
        <f t="shared" si="79"/>
        <v/>
      </c>
      <c r="BE28" s="1">
        <f t="shared" si="53"/>
        <v>0</v>
      </c>
      <c r="BH28" s="1">
        <f t="shared" si="80"/>
        <v>0</v>
      </c>
      <c r="BI28" s="1">
        <f t="shared" si="81"/>
        <v>0</v>
      </c>
      <c r="BJ28" s="1">
        <f t="shared" si="82"/>
        <v>0</v>
      </c>
      <c r="BK28" s="1">
        <f t="shared" si="83"/>
        <v>0</v>
      </c>
      <c r="BL28" s="1">
        <f t="shared" si="84"/>
        <v>0</v>
      </c>
      <c r="BM28" s="1">
        <f t="shared" si="85"/>
        <v>0</v>
      </c>
      <c r="BN28" s="1">
        <f t="shared" si="86"/>
        <v>0</v>
      </c>
      <c r="BO28" s="1">
        <f t="shared" si="87"/>
        <v>0</v>
      </c>
      <c r="BQ28" s="7" t="str">
        <f t="shared" si="63"/>
        <v/>
      </c>
      <c r="BR28" s="7" t="str">
        <f t="shared" si="64"/>
        <v/>
      </c>
      <c r="BS28" s="7" t="str">
        <f t="shared" si="65"/>
        <v/>
      </c>
      <c r="BT28" s="7" t="str">
        <f t="shared" si="66"/>
        <v/>
      </c>
      <c r="BU28" s="7" t="str">
        <f t="shared" si="67"/>
        <v/>
      </c>
      <c r="BV28" s="7" t="str">
        <f t="shared" si="68"/>
        <v/>
      </c>
      <c r="BW28" s="7" t="str">
        <f t="shared" si="69"/>
        <v/>
      </c>
      <c r="BX28" s="7" t="str">
        <f t="shared" si="70"/>
        <v/>
      </c>
    </row>
    <row r="29" spans="1:76" ht="18" customHeight="1">
      <c r="A29" s="201">
        <f t="shared" si="71"/>
        <v>15</v>
      </c>
      <c r="B29" s="202"/>
      <c r="C29" s="273"/>
      <c r="D29" s="274"/>
      <c r="E29" s="275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7"/>
      <c r="V29" s="261"/>
      <c r="W29" s="262"/>
      <c r="X29" s="264"/>
      <c r="Y29" s="265"/>
      <c r="Z29" s="266"/>
      <c r="AA29" s="279"/>
      <c r="AB29" s="279"/>
      <c r="AC29" s="279"/>
      <c r="AD29" s="270"/>
      <c r="AE29" s="271"/>
      <c r="AF29" s="271"/>
      <c r="AG29" s="272"/>
      <c r="AH29" s="67" t="str">
        <f t="shared" si="72"/>
        <v/>
      </c>
      <c r="AI29" s="68" t="str">
        <f t="shared" si="73"/>
        <v/>
      </c>
      <c r="AJ29" s="69" t="str">
        <f t="shared" si="74"/>
        <v/>
      </c>
      <c r="AK29" s="67" t="str">
        <f t="shared" si="75"/>
        <v/>
      </c>
      <c r="AL29" s="70" t="str">
        <f t="shared" si="76"/>
        <v/>
      </c>
      <c r="AM29" s="71" t="str">
        <f t="shared" si="77"/>
        <v/>
      </c>
      <c r="AN29" s="67" t="str">
        <f t="shared" si="78"/>
        <v/>
      </c>
      <c r="AO29" s="72" t="str">
        <f t="shared" si="79"/>
        <v/>
      </c>
      <c r="BE29" s="1">
        <f t="shared" si="53"/>
        <v>0</v>
      </c>
      <c r="BH29" s="1">
        <f t="shared" si="80"/>
        <v>0</v>
      </c>
      <c r="BI29" s="1">
        <f t="shared" si="81"/>
        <v>0</v>
      </c>
      <c r="BJ29" s="1">
        <f t="shared" si="82"/>
        <v>0</v>
      </c>
      <c r="BK29" s="1">
        <f t="shared" si="83"/>
        <v>0</v>
      </c>
      <c r="BL29" s="1">
        <f t="shared" si="84"/>
        <v>0</v>
      </c>
      <c r="BM29" s="1">
        <f t="shared" si="85"/>
        <v>0</v>
      </c>
      <c r="BN29" s="1">
        <f t="shared" si="86"/>
        <v>0</v>
      </c>
      <c r="BO29" s="1">
        <f t="shared" si="87"/>
        <v>0</v>
      </c>
      <c r="BQ29" s="7" t="str">
        <f t="shared" si="63"/>
        <v/>
      </c>
      <c r="BR29" s="7" t="str">
        <f t="shared" si="64"/>
        <v/>
      </c>
      <c r="BS29" s="7" t="str">
        <f t="shared" si="65"/>
        <v/>
      </c>
      <c r="BT29" s="7" t="str">
        <f t="shared" si="66"/>
        <v/>
      </c>
      <c r="BU29" s="7" t="str">
        <f t="shared" si="67"/>
        <v/>
      </c>
      <c r="BV29" s="7" t="str">
        <f t="shared" si="68"/>
        <v/>
      </c>
      <c r="BW29" s="7" t="str">
        <f t="shared" si="69"/>
        <v/>
      </c>
      <c r="BX29" s="7" t="str">
        <f t="shared" si="70"/>
        <v/>
      </c>
    </row>
    <row r="30" spans="1:76" ht="18" customHeight="1">
      <c r="A30" s="180" t="s">
        <v>57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278"/>
      <c r="V30" s="175"/>
      <c r="W30" s="176"/>
      <c r="X30" s="175"/>
      <c r="Y30" s="182"/>
      <c r="Z30" s="176"/>
      <c r="AA30" s="197"/>
      <c r="AB30" s="197"/>
      <c r="AC30" s="197"/>
      <c r="AD30" s="175"/>
      <c r="AE30" s="182"/>
      <c r="AF30" s="182"/>
      <c r="AG30" s="176"/>
      <c r="AH30" s="73" t="str">
        <f t="shared" ref="AH30:AH32" ca="1" si="88">IF(AND(BQ30="",BR30&lt;&gt;"",BP30="",BE30&lt;0),"▲",(IF(BH30=0,"",RIGHT(BH30,1))))</f>
        <v/>
      </c>
      <c r="AI30" s="74" t="str">
        <f t="shared" ref="AI30:AI32" ca="1" si="89">IF(AND(BR30="",BS30&lt;&gt;"",BQ30="",BE30&lt;0),"▲",(IF(BI30=0,"",RIGHT(BI30,1))))</f>
        <v/>
      </c>
      <c r="AJ30" s="75" t="str">
        <f t="shared" ref="AJ30:AJ32" ca="1" si="90">IF(AND(BS30="",BT30&lt;&gt;"",BR30="",BE30&lt;0),"▲",(IF(BJ30=0,"",RIGHT(BJ30,1))))</f>
        <v/>
      </c>
      <c r="AK30" s="73" t="str">
        <f t="shared" ref="AK30:AK32" ca="1" si="91">IF(AND(BT30="",BU30&lt;&gt;"",BS30="",BE30&lt;0),"▲",(IF(BK30=0,"",RIGHT(BK30,1))))</f>
        <v/>
      </c>
      <c r="AL30" s="76" t="str">
        <f t="shared" ref="AL30:AL32" ca="1" si="92">IF(AND(BU30="",BV30&lt;&gt;"",BT30="",BE30&lt;0),"▲",(IF(BL30=0,"",RIGHT(BL30,1))))</f>
        <v/>
      </c>
      <c r="AM30" s="77" t="str">
        <f t="shared" ref="AM30:AM32" ca="1" si="93">IF(AND(BV30="",BW30&lt;&gt;"",BU30="",BE30&lt;0),"▲",(IF(BM30=0,"",RIGHT(BM30,1))))</f>
        <v/>
      </c>
      <c r="AN30" s="73" t="str">
        <f t="shared" ref="AN30:AN32" ca="1" si="94">IF(AND(BW30="",BX30&lt;&gt;"",BV30="",BE30&lt;0),"▲",(IF(BN30=0,"",RIGHT(BN30,1))))</f>
        <v/>
      </c>
      <c r="AO30" s="78" t="str">
        <f t="shared" ref="AO30:AO32" ca="1" si="95">IF(AND(BX30="",BY30&lt;&gt;"",BW30="",BE30&lt;0),"▲",(IF(BO30=0,"",RIGHT(BO30,1))))</f>
        <v/>
      </c>
      <c r="BE30" s="1">
        <f ca="1">SUM(BE15:BE29)-BE32-BE31</f>
        <v>0</v>
      </c>
      <c r="BH30" s="1">
        <f t="shared" ca="1" si="80"/>
        <v>0</v>
      </c>
      <c r="BI30" s="1">
        <f t="shared" ca="1" si="81"/>
        <v>0</v>
      </c>
      <c r="BJ30" s="1">
        <f t="shared" ca="1" si="82"/>
        <v>0</v>
      </c>
      <c r="BK30" s="1">
        <f t="shared" ca="1" si="83"/>
        <v>0</v>
      </c>
      <c r="BL30" s="1">
        <f t="shared" ca="1" si="84"/>
        <v>0</v>
      </c>
      <c r="BM30" s="1">
        <f t="shared" ca="1" si="85"/>
        <v>0</v>
      </c>
      <c r="BN30" s="1">
        <f t="shared" ca="1" si="86"/>
        <v>0</v>
      </c>
      <c r="BO30" s="1">
        <f t="shared" ca="1" si="87"/>
        <v>0</v>
      </c>
    </row>
    <row r="31" spans="1:76" ht="18" customHeight="1">
      <c r="A31" s="267" t="s">
        <v>58</v>
      </c>
      <c r="B31" s="268"/>
      <c r="C31" s="268"/>
      <c r="D31" s="268"/>
      <c r="E31" s="268"/>
      <c r="F31" s="268"/>
      <c r="G31" s="268"/>
      <c r="H31" s="268"/>
      <c r="I31" s="268"/>
      <c r="J31" s="268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9"/>
      <c r="V31" s="175"/>
      <c r="W31" s="176"/>
      <c r="X31" s="177"/>
      <c r="Y31" s="178"/>
      <c r="Z31" s="179"/>
      <c r="AA31" s="195"/>
      <c r="AB31" s="195"/>
      <c r="AC31" s="195"/>
      <c r="AD31" s="175"/>
      <c r="AE31" s="182"/>
      <c r="AF31" s="182"/>
      <c r="AG31" s="176"/>
      <c r="AH31" s="73" t="str">
        <f t="shared" ca="1" si="88"/>
        <v/>
      </c>
      <c r="AI31" s="74" t="str">
        <f t="shared" ca="1" si="89"/>
        <v/>
      </c>
      <c r="AJ31" s="75" t="str">
        <f t="shared" ca="1" si="90"/>
        <v/>
      </c>
      <c r="AK31" s="73" t="str">
        <f t="shared" ca="1" si="91"/>
        <v/>
      </c>
      <c r="AL31" s="76" t="str">
        <f t="shared" ca="1" si="92"/>
        <v/>
      </c>
      <c r="AM31" s="77" t="str">
        <f t="shared" ca="1" si="93"/>
        <v/>
      </c>
      <c r="AN31" s="73" t="str">
        <f t="shared" ca="1" si="94"/>
        <v/>
      </c>
      <c r="AO31" s="78" t="str">
        <f t="shared" ca="1" si="95"/>
        <v/>
      </c>
      <c r="BE31" s="1">
        <f ca="1">SUMIF(V15:W29,"※",BE15:BE29)</f>
        <v>0</v>
      </c>
      <c r="BF31" s="3"/>
      <c r="BG31" s="3"/>
      <c r="BH31" s="1">
        <f t="shared" ref="BH31" ca="1" si="96">ROUNDDOWN(BE31/$BH$5,0)</f>
        <v>0</v>
      </c>
      <c r="BI31" s="1">
        <f t="shared" ref="BI31" ca="1" si="97">ROUNDDOWN(BE31/$BI$5,0)</f>
        <v>0</v>
      </c>
      <c r="BJ31" s="1">
        <f t="shared" ref="BJ31" ca="1" si="98">ROUNDDOWN(BE31/$BJ$5,0)</f>
        <v>0</v>
      </c>
      <c r="BK31" s="1">
        <f t="shared" ref="BK31" ca="1" si="99">ROUNDDOWN(BE31/$BK$5,0)</f>
        <v>0</v>
      </c>
      <c r="BL31" s="1">
        <f t="shared" ref="BL31" ca="1" si="100">ROUNDDOWN(BE31/$BL$5,0)</f>
        <v>0</v>
      </c>
      <c r="BM31" s="1">
        <f t="shared" ref="BM31" ca="1" si="101">ROUNDDOWN(BE31/$BM$5,0)</f>
        <v>0</v>
      </c>
      <c r="BN31" s="1">
        <f t="shared" ref="BN31" ca="1" si="102">ROUNDDOWN(BE31/$BN$5,0)</f>
        <v>0</v>
      </c>
      <c r="BO31" s="1">
        <f t="shared" ref="BO31" ca="1" si="103">ROUNDDOWN(BE31/$BO$5,0)</f>
        <v>0</v>
      </c>
    </row>
    <row r="32" spans="1:76" ht="18" customHeight="1">
      <c r="A32" s="267" t="s">
        <v>56</v>
      </c>
      <c r="B32" s="268"/>
      <c r="C32" s="268"/>
      <c r="D32" s="268"/>
      <c r="E32" s="268"/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9"/>
      <c r="V32" s="175"/>
      <c r="W32" s="176"/>
      <c r="X32" s="177"/>
      <c r="Y32" s="178"/>
      <c r="Z32" s="179"/>
      <c r="AA32" s="195"/>
      <c r="AB32" s="195"/>
      <c r="AC32" s="195"/>
      <c r="AD32" s="175"/>
      <c r="AE32" s="182"/>
      <c r="AF32" s="182"/>
      <c r="AG32" s="176"/>
      <c r="AH32" s="73" t="str">
        <f t="shared" ca="1" si="88"/>
        <v/>
      </c>
      <c r="AI32" s="74" t="str">
        <f t="shared" ca="1" si="89"/>
        <v/>
      </c>
      <c r="AJ32" s="75" t="str">
        <f t="shared" ca="1" si="90"/>
        <v/>
      </c>
      <c r="AK32" s="73" t="str">
        <f t="shared" ca="1" si="91"/>
        <v/>
      </c>
      <c r="AL32" s="76" t="str">
        <f t="shared" ca="1" si="92"/>
        <v/>
      </c>
      <c r="AM32" s="77" t="str">
        <f t="shared" ca="1" si="93"/>
        <v/>
      </c>
      <c r="AN32" s="73" t="str">
        <f t="shared" ca="1" si="94"/>
        <v/>
      </c>
      <c r="AO32" s="78" t="str">
        <f t="shared" ca="1" si="95"/>
        <v/>
      </c>
      <c r="BE32" s="1">
        <f ca="1">SUMIF(V15:W29,"外",BE15:BE29)</f>
        <v>0</v>
      </c>
      <c r="BF32" s="3"/>
      <c r="BG32" s="3"/>
      <c r="BH32" s="1">
        <f t="shared" ca="1" si="80"/>
        <v>0</v>
      </c>
      <c r="BI32" s="1">
        <f t="shared" ca="1" si="81"/>
        <v>0</v>
      </c>
      <c r="BJ32" s="1">
        <f t="shared" ca="1" si="82"/>
        <v>0</v>
      </c>
      <c r="BK32" s="1">
        <f t="shared" ca="1" si="83"/>
        <v>0</v>
      </c>
      <c r="BL32" s="1">
        <f t="shared" ca="1" si="84"/>
        <v>0</v>
      </c>
      <c r="BM32" s="1">
        <f t="shared" ca="1" si="85"/>
        <v>0</v>
      </c>
      <c r="BN32" s="1">
        <f t="shared" ca="1" si="86"/>
        <v>0</v>
      </c>
      <c r="BO32" s="1">
        <f t="shared" ca="1" si="87"/>
        <v>0</v>
      </c>
    </row>
    <row r="33" spans="1:23" ht="9.75" customHeight="1">
      <c r="P33" s="196" t="s">
        <v>60</v>
      </c>
      <c r="Q33" s="196"/>
      <c r="R33" s="196"/>
      <c r="S33" s="196"/>
      <c r="T33" s="196"/>
      <c r="U33" s="196"/>
      <c r="V33" s="196"/>
      <c r="W33" s="196"/>
    </row>
    <row r="34" spans="1:23" ht="16.5" customHeight="1"/>
    <row r="35" spans="1:23" ht="16.5" customHeight="1">
      <c r="A35" s="164" t="s">
        <v>78</v>
      </c>
    </row>
    <row r="36" spans="1:23" ht="19.5" customHeight="1"/>
    <row r="37" spans="1:23" ht="19.5" customHeight="1"/>
    <row r="38" spans="1:23" ht="19.5" customHeight="1"/>
    <row r="39" spans="1:23" ht="19.5" customHeight="1"/>
    <row r="40" spans="1:23" ht="19.5" customHeight="1"/>
    <row r="41" spans="1:23" ht="19.5" customHeight="1"/>
    <row r="42" spans="1:23" ht="19.5" customHeight="1"/>
    <row r="43" spans="1:23" ht="19.5" customHeight="1"/>
    <row r="44" spans="1:23" ht="19.5" customHeight="1"/>
  </sheetData>
  <sheetProtection algorithmName="SHA-512" hashValue="gbNjRuF/CY+Gg5RrU2EmOCOnDNh5pMcDxrZMxjrNtomGhNeJgR01vbdQn+MWKwvvhH/a93lUTg+l8mf+j3CT9w==" saltValue="WX2g/g42ywhLsRdwq9ksog==" spinCount="100000" sheet="1" objects="1" scenarios="1" selectLockedCells="1"/>
  <mergeCells count="173">
    <mergeCell ref="P33:W33"/>
    <mergeCell ref="A31:U31"/>
    <mergeCell ref="V31:W31"/>
    <mergeCell ref="X31:Z31"/>
    <mergeCell ref="AA31:AC31"/>
    <mergeCell ref="AD31:AG31"/>
    <mergeCell ref="A9:F9"/>
    <mergeCell ref="G9:I9"/>
    <mergeCell ref="A10:F10"/>
    <mergeCell ref="G10:I10"/>
    <mergeCell ref="X30:Z30"/>
    <mergeCell ref="A28:B28"/>
    <mergeCell ref="A29:B29"/>
    <mergeCell ref="A26:B26"/>
    <mergeCell ref="A27:B27"/>
    <mergeCell ref="AA26:AC26"/>
    <mergeCell ref="C28:E28"/>
    <mergeCell ref="F28:U28"/>
    <mergeCell ref="C29:E29"/>
    <mergeCell ref="F29:U29"/>
    <mergeCell ref="C27:E27"/>
    <mergeCell ref="F27:U27"/>
    <mergeCell ref="X27:Z27"/>
    <mergeCell ref="X28:Z28"/>
    <mergeCell ref="S1:AI3"/>
    <mergeCell ref="AA14:AC14"/>
    <mergeCell ref="A22:B22"/>
    <mergeCell ref="A23:B23"/>
    <mergeCell ref="AA11:AD11"/>
    <mergeCell ref="A20:B20"/>
    <mergeCell ref="A21:B21"/>
    <mergeCell ref="X20:Z20"/>
    <mergeCell ref="X21:Z21"/>
    <mergeCell ref="X22:Z22"/>
    <mergeCell ref="AD20:AG20"/>
    <mergeCell ref="AD21:AG21"/>
    <mergeCell ref="AD22:AG22"/>
    <mergeCell ref="AD23:AG23"/>
    <mergeCell ref="V14:W14"/>
    <mergeCell ref="V15:W15"/>
    <mergeCell ref="V16:W16"/>
    <mergeCell ref="C21:E21"/>
    <mergeCell ref="F21:U21"/>
    <mergeCell ref="V23:W23"/>
    <mergeCell ref="C22:E22"/>
    <mergeCell ref="F22:U22"/>
    <mergeCell ref="C23:E23"/>
    <mergeCell ref="F14:U14"/>
    <mergeCell ref="C14:E14"/>
    <mergeCell ref="AD14:AG14"/>
    <mergeCell ref="AD15:AG15"/>
    <mergeCell ref="AD16:AG16"/>
    <mergeCell ref="AD17:AG17"/>
    <mergeCell ref="AD18:AG18"/>
    <mergeCell ref="AD19:AG19"/>
    <mergeCell ref="AA19:AC19"/>
    <mergeCell ref="AA15:AC15"/>
    <mergeCell ref="AA16:AC16"/>
    <mergeCell ref="AA17:AC17"/>
    <mergeCell ref="X14:Z14"/>
    <mergeCell ref="X15:Z15"/>
    <mergeCell ref="X16:Z16"/>
    <mergeCell ref="X17:Z17"/>
    <mergeCell ref="X18:Z18"/>
    <mergeCell ref="X19:Z19"/>
    <mergeCell ref="V17:W17"/>
    <mergeCell ref="A4:Q5"/>
    <mergeCell ref="AE6:BB6"/>
    <mergeCell ref="AE7:BB7"/>
    <mergeCell ref="A6:D6"/>
    <mergeCell ref="E6:Q6"/>
    <mergeCell ref="AA7:AD7"/>
    <mergeCell ref="AA6:AD6"/>
    <mergeCell ref="A7:F7"/>
    <mergeCell ref="G7:I7"/>
    <mergeCell ref="AN4:AO5"/>
    <mergeCell ref="AP4:AR5"/>
    <mergeCell ref="AS4:AS5"/>
    <mergeCell ref="AT4:AV5"/>
    <mergeCell ref="AW4:AW5"/>
    <mergeCell ref="AX4:AZ5"/>
    <mergeCell ref="BA4:BA5"/>
    <mergeCell ref="A24:B24"/>
    <mergeCell ref="A25:B25"/>
    <mergeCell ref="F18:U18"/>
    <mergeCell ref="C19:E19"/>
    <mergeCell ref="F19:U19"/>
    <mergeCell ref="C20:E20"/>
    <mergeCell ref="F20:U20"/>
    <mergeCell ref="A15:B15"/>
    <mergeCell ref="A16:B16"/>
    <mergeCell ref="A17:B17"/>
    <mergeCell ref="A18:B18"/>
    <mergeCell ref="A19:B19"/>
    <mergeCell ref="C15:E15"/>
    <mergeCell ref="F15:U15"/>
    <mergeCell ref="C16:E16"/>
    <mergeCell ref="F16:U16"/>
    <mergeCell ref="C17:E17"/>
    <mergeCell ref="F17:U17"/>
    <mergeCell ref="C18:E18"/>
    <mergeCell ref="C24:E24"/>
    <mergeCell ref="F24:U24"/>
    <mergeCell ref="C25:E25"/>
    <mergeCell ref="F25:U25"/>
    <mergeCell ref="F23:U23"/>
    <mergeCell ref="V30:W30"/>
    <mergeCell ref="A32:U32"/>
    <mergeCell ref="X32:Z32"/>
    <mergeCell ref="AA32:AC32"/>
    <mergeCell ref="AD32:AG32"/>
    <mergeCell ref="V32:W32"/>
    <mergeCell ref="AD24:AG24"/>
    <mergeCell ref="AD25:AG25"/>
    <mergeCell ref="AD26:AG26"/>
    <mergeCell ref="AD27:AG27"/>
    <mergeCell ref="AD28:AG28"/>
    <mergeCell ref="AD29:AG29"/>
    <mergeCell ref="AD30:AG30"/>
    <mergeCell ref="C26:E26"/>
    <mergeCell ref="F26:U26"/>
    <mergeCell ref="X26:Z26"/>
    <mergeCell ref="V24:W24"/>
    <mergeCell ref="AA27:AC27"/>
    <mergeCell ref="AA24:AC24"/>
    <mergeCell ref="AA25:AC25"/>
    <mergeCell ref="A30:U30"/>
    <mergeCell ref="AA30:AC30"/>
    <mergeCell ref="AA28:AC28"/>
    <mergeCell ref="AA29:AC29"/>
    <mergeCell ref="V28:W28"/>
    <mergeCell ref="V29:W29"/>
    <mergeCell ref="AA18:AC18"/>
    <mergeCell ref="AA20:AC20"/>
    <mergeCell ref="AA21:AC21"/>
    <mergeCell ref="AA23:AC23"/>
    <mergeCell ref="AA22:AC22"/>
    <mergeCell ref="X23:Z23"/>
    <mergeCell ref="X24:Z24"/>
    <mergeCell ref="X25:Z25"/>
    <mergeCell ref="V25:W25"/>
    <mergeCell ref="X29:Z29"/>
    <mergeCell ref="AH14:AO14"/>
    <mergeCell ref="V18:W18"/>
    <mergeCell ref="V19:W19"/>
    <mergeCell ref="V20:W20"/>
    <mergeCell ref="V21:W21"/>
    <mergeCell ref="V22:W22"/>
    <mergeCell ref="AQ11:AR11"/>
    <mergeCell ref="V26:W26"/>
    <mergeCell ref="V27:W27"/>
    <mergeCell ref="A8:F8"/>
    <mergeCell ref="G8:I8"/>
    <mergeCell ref="A11:F11"/>
    <mergeCell ref="G11:I11"/>
    <mergeCell ref="A12:I12"/>
    <mergeCell ref="AS11:AV11"/>
    <mergeCell ref="AX11:AZ11"/>
    <mergeCell ref="AA8:AD8"/>
    <mergeCell ref="AE8:AN8"/>
    <mergeCell ref="AO8:AR8"/>
    <mergeCell ref="AS8:BB8"/>
    <mergeCell ref="AE10:AJ10"/>
    <mergeCell ref="AK10:AL10"/>
    <mergeCell ref="AA10:AD10"/>
    <mergeCell ref="AS10:AU10"/>
    <mergeCell ref="AE11:AG11"/>
    <mergeCell ref="AH11:AJ11"/>
    <mergeCell ref="AK11:AL11"/>
    <mergeCell ref="AM11:AN11"/>
    <mergeCell ref="AO11:AP11"/>
    <mergeCell ref="AQ10:AR10"/>
    <mergeCell ref="AM10:AP10"/>
  </mergeCells>
  <phoneticPr fontId="1"/>
  <conditionalFormatting sqref="E8:I8 E10:I10">
    <cfRule type="cellIs" dxfId="15" priority="1" operator="equal">
      <formula>0</formula>
    </cfRule>
  </conditionalFormatting>
  <dataValidations count="5">
    <dataValidation type="list" allowBlank="1" showInputMessage="1" showErrorMessage="1" sqref="V30:W30" xr:uid="{1FA21895-4C0E-4425-8DCD-5210EC607FA6}">
      <formula1>"10%,不"</formula1>
    </dataValidation>
    <dataValidation type="list" allowBlank="1" showInputMessage="1" showErrorMessage="1" sqref="AQ10:AR10" xr:uid="{002225F4-0705-449A-ACE8-F0E2118D2FF8}">
      <formula1>"　,本店,支店,本所,支所"</formula1>
    </dataValidation>
    <dataValidation type="list" allowBlank="1" showInputMessage="1" showErrorMessage="1" sqref="AK10:AL10" xr:uid="{EA9C8D74-8A9F-4EB3-A559-51E959830BF3}">
      <formula1>"　,銀行,信金,信組,農協"</formula1>
    </dataValidation>
    <dataValidation type="list" allowBlank="1" showInputMessage="1" showErrorMessage="1" sqref="AS10:AU10" xr:uid="{E29A71E0-9F9E-473D-9E7F-D5F3CBF04947}">
      <formula1>"　,普通,当座"</formula1>
    </dataValidation>
    <dataValidation type="list" allowBlank="1" showInputMessage="1" showErrorMessage="1" sqref="V15:W29" xr:uid="{58AFE462-AD7C-481A-9FF4-AD768361AA5E}">
      <formula1>"　,※,外"</formula1>
    </dataValidation>
  </dataValidations>
  <pageMargins left="0.70866141732283472" right="0.31496062992125984" top="0.55118110236220474" bottom="0.35433070866141736" header="0.31496062992125984" footer="0.31496062992125984"/>
  <pageSetup paperSize="9" orientation="landscape" r:id="rId1"/>
  <ignoredErrors>
    <ignoredError sqref="G8 G10" numberStoredAsText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2CC0E4-10CD-4404-A5FA-88DD5D771F01}">
  <sheetPr codeName="Sheet3">
    <pageSetUpPr fitToPage="1"/>
  </sheetPr>
  <dimension ref="A1:CD44"/>
  <sheetViews>
    <sheetView view="pageBreakPreview" zoomScaleNormal="110" zoomScaleSheetLayoutView="100" workbookViewId="0">
      <selection activeCell="B35" sqref="B35"/>
    </sheetView>
  </sheetViews>
  <sheetFormatPr defaultColWidth="2.5" defaultRowHeight="13.5"/>
  <cols>
    <col min="1" max="56" width="2.5" style="4"/>
    <col min="57" max="57" width="13.875" style="8" hidden="1" customWidth="1"/>
    <col min="58" max="58" width="2.75" style="8" customWidth="1"/>
    <col min="59" max="65" width="2.5" style="1" hidden="1" customWidth="1"/>
    <col min="66" max="66" width="2.25" style="1" hidden="1" customWidth="1"/>
    <col min="67" max="67" width="8.75" style="4" hidden="1" customWidth="1"/>
    <col min="68" max="82" width="2.5" style="4" hidden="1" customWidth="1"/>
    <col min="83" max="96" width="2.5" style="4" customWidth="1"/>
    <col min="97" max="16384" width="2.5" style="4"/>
  </cols>
  <sheetData>
    <row r="1" spans="1:76" ht="7.5" customHeight="1">
      <c r="S1" s="245" t="s">
        <v>15</v>
      </c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BE1" s="1"/>
      <c r="BF1" s="1"/>
      <c r="BO1" s="1"/>
    </row>
    <row r="2" spans="1:76" ht="10.5" customHeight="1"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</row>
    <row r="3" spans="1:76" ht="13.5" customHeight="1"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</row>
    <row r="4" spans="1:76" ht="4.5" customHeight="1">
      <c r="A4" s="247" t="s">
        <v>14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AN4" s="239" t="s">
        <v>0</v>
      </c>
      <c r="AO4" s="239"/>
      <c r="AP4" s="239" t="str">
        <f>IF(請求書協力会社控!AP4="","",請求書協力会社控!AP4)</f>
        <v/>
      </c>
      <c r="AQ4" s="239"/>
      <c r="AR4" s="239"/>
      <c r="AS4" s="239" t="s">
        <v>1</v>
      </c>
      <c r="AT4" s="239" t="str">
        <f>IF(請求書協力会社控!AT4="","",請求書協力会社控!AT4)</f>
        <v/>
      </c>
      <c r="AU4" s="239"/>
      <c r="AV4" s="239"/>
      <c r="AW4" s="239" t="s">
        <v>30</v>
      </c>
      <c r="AX4" s="239" t="str">
        <f>IF(請求書協力会社控!AX4="","",請求書協力会社控!AX4)</f>
        <v/>
      </c>
      <c r="AY4" s="239"/>
      <c r="AZ4" s="239"/>
      <c r="BA4" s="239" t="s">
        <v>31</v>
      </c>
      <c r="BE4" s="1"/>
      <c r="BF4" s="1"/>
    </row>
    <row r="5" spans="1:76" ht="19.5" customHeight="1">
      <c r="A5" s="248"/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AN5" s="239"/>
      <c r="AO5" s="239"/>
      <c r="AP5" s="239"/>
      <c r="AQ5" s="239"/>
      <c r="AR5" s="239"/>
      <c r="AS5" s="239"/>
      <c r="AT5" s="239"/>
      <c r="AU5" s="239"/>
      <c r="AV5" s="239"/>
      <c r="AW5" s="239"/>
      <c r="AX5" s="239"/>
      <c r="AY5" s="239"/>
      <c r="AZ5" s="239"/>
      <c r="BA5" s="239"/>
      <c r="BE5" s="1"/>
      <c r="BF5" s="1"/>
      <c r="BG5" s="1">
        <v>10000000</v>
      </c>
      <c r="BH5" s="1">
        <v>1000000</v>
      </c>
      <c r="BI5" s="1">
        <v>100000</v>
      </c>
      <c r="BJ5" s="1">
        <v>10000</v>
      </c>
      <c r="BK5" s="1">
        <v>1000</v>
      </c>
      <c r="BL5" s="1">
        <v>100</v>
      </c>
      <c r="BM5" s="1">
        <v>10</v>
      </c>
      <c r="BN5" s="1">
        <v>1</v>
      </c>
    </row>
    <row r="6" spans="1:76" ht="18" customHeight="1">
      <c r="A6" s="240" t="s">
        <v>2</v>
      </c>
      <c r="B6" s="182"/>
      <c r="C6" s="182"/>
      <c r="D6" s="182"/>
      <c r="E6" s="318">
        <f>請求書協力会社控!E6</f>
        <v>0</v>
      </c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9"/>
      <c r="R6" s="320" t="s">
        <v>16</v>
      </c>
      <c r="S6" s="219"/>
      <c r="T6" s="219"/>
      <c r="U6" s="219"/>
      <c r="V6" s="219"/>
      <c r="W6" s="219"/>
      <c r="X6" s="219"/>
      <c r="Y6" s="220"/>
      <c r="AA6" s="243" t="s">
        <v>5</v>
      </c>
      <c r="AB6" s="243"/>
      <c r="AC6" s="243"/>
      <c r="AD6" s="243"/>
      <c r="AE6" s="317" t="str">
        <f>IF(請求書協力会社控!AE6="","",請求書協力会社控!AE6)</f>
        <v/>
      </c>
      <c r="AF6" s="317"/>
      <c r="AG6" s="317"/>
      <c r="AH6" s="317"/>
      <c r="AI6" s="317"/>
      <c r="AJ6" s="317"/>
      <c r="AK6" s="317"/>
      <c r="AL6" s="317"/>
      <c r="AM6" s="317"/>
      <c r="AN6" s="317"/>
      <c r="AO6" s="317"/>
      <c r="AP6" s="317"/>
      <c r="AQ6" s="317"/>
      <c r="AR6" s="317"/>
      <c r="AS6" s="317"/>
      <c r="AT6" s="317"/>
      <c r="AU6" s="317"/>
      <c r="AV6" s="317"/>
      <c r="AW6" s="317"/>
      <c r="AX6" s="317"/>
      <c r="AY6" s="317"/>
      <c r="AZ6" s="317"/>
      <c r="BA6" s="317"/>
      <c r="BB6" s="317"/>
      <c r="BE6" s="1"/>
      <c r="BF6" s="1"/>
    </row>
    <row r="7" spans="1:76" ht="18" customHeight="1">
      <c r="A7" s="235" t="s">
        <v>3</v>
      </c>
      <c r="B7" s="236"/>
      <c r="C7" s="236"/>
      <c r="D7" s="236"/>
      <c r="E7" s="236"/>
      <c r="F7" s="236"/>
      <c r="G7" s="249" t="s">
        <v>23</v>
      </c>
      <c r="H7" s="249"/>
      <c r="I7" s="250"/>
      <c r="J7" s="21" t="str">
        <f ca="1">IF(請求書協力会社控!J7="","",請求書協力会社控!J7)</f>
        <v/>
      </c>
      <c r="K7" s="22" t="str">
        <f ca="1">IF(請求書協力会社控!K7="","",請求書協力会社控!K7)</f>
        <v/>
      </c>
      <c r="L7" s="23" t="str">
        <f ca="1">IF(請求書協力会社控!L7="","",請求書協力会社控!L7)</f>
        <v/>
      </c>
      <c r="M7" s="24" t="str">
        <f ca="1">IF(請求書協力会社控!M7="","",請求書協力会社控!M7)</f>
        <v/>
      </c>
      <c r="N7" s="22" t="str">
        <f ca="1">IF(請求書協力会社控!N7="","",請求書協力会社控!N7)</f>
        <v/>
      </c>
      <c r="O7" s="23" t="str">
        <f ca="1">IF(請求書協力会社控!O7="","",請求書協力会社控!O7)</f>
        <v/>
      </c>
      <c r="P7" s="24" t="str">
        <f ca="1">IF(請求書協力会社控!P7="","",請求書協力会社控!P7)</f>
        <v/>
      </c>
      <c r="Q7" s="22" t="str">
        <f ca="1">IF(請求書協力会社控!Q7="","",請求書協力会社控!Q7)</f>
        <v/>
      </c>
      <c r="R7" s="87" t="str">
        <f t="shared" ref="R7:Y7" ca="1" si="0">IF(AND(BQ7="",BR7&lt;&gt;"",BP7="",$BO$7&lt;0),"▲",(IF(BG7=0,"",RIGHT(BG7,1))))</f>
        <v/>
      </c>
      <c r="S7" s="88" t="str">
        <f t="shared" ca="1" si="0"/>
        <v/>
      </c>
      <c r="T7" s="89" t="str">
        <f t="shared" ca="1" si="0"/>
        <v/>
      </c>
      <c r="U7" s="90" t="str">
        <f t="shared" ca="1" si="0"/>
        <v/>
      </c>
      <c r="V7" s="91" t="str">
        <f t="shared" ca="1" si="0"/>
        <v/>
      </c>
      <c r="W7" s="92" t="str">
        <f t="shared" ca="1" si="0"/>
        <v/>
      </c>
      <c r="X7" s="90" t="str">
        <f t="shared" ca="1" si="0"/>
        <v/>
      </c>
      <c r="Y7" s="93" t="str">
        <f t="shared" ca="1" si="0"/>
        <v/>
      </c>
      <c r="AA7" s="230" t="s">
        <v>6</v>
      </c>
      <c r="AB7" s="230"/>
      <c r="AC7" s="230"/>
      <c r="AD7" s="230"/>
      <c r="AE7" s="317" t="str">
        <f>IF(請求書協力会社控!AE7="","",請求書協力会社控!AE7)</f>
        <v/>
      </c>
      <c r="AF7" s="317"/>
      <c r="AG7" s="317"/>
      <c r="AH7" s="317"/>
      <c r="AI7" s="317"/>
      <c r="AJ7" s="317"/>
      <c r="AK7" s="317"/>
      <c r="AL7" s="317"/>
      <c r="AM7" s="317"/>
      <c r="AN7" s="317"/>
      <c r="AO7" s="317"/>
      <c r="AP7" s="317"/>
      <c r="AQ7" s="317"/>
      <c r="AR7" s="317"/>
      <c r="AS7" s="317"/>
      <c r="AT7" s="317"/>
      <c r="AU7" s="317"/>
      <c r="AV7" s="317"/>
      <c r="AW7" s="317"/>
      <c r="AX7" s="317"/>
      <c r="AY7" s="317"/>
      <c r="AZ7" s="317"/>
      <c r="BA7" s="317"/>
      <c r="BB7" s="317"/>
      <c r="BG7" s="1">
        <f ca="1">ROUNDDOWN($BO7/BG5,0)</f>
        <v>0</v>
      </c>
      <c r="BH7" s="1">
        <f t="shared" ref="BH7:BN7" ca="1" si="1">ROUNDDOWN($BO$7/BH5,0)</f>
        <v>0</v>
      </c>
      <c r="BI7" s="1">
        <f t="shared" ca="1" si="1"/>
        <v>0</v>
      </c>
      <c r="BJ7" s="1">
        <f t="shared" ca="1" si="1"/>
        <v>0</v>
      </c>
      <c r="BK7" s="1">
        <f t="shared" ca="1" si="1"/>
        <v>0</v>
      </c>
      <c r="BL7" s="1">
        <f t="shared" ca="1" si="1"/>
        <v>0</v>
      </c>
      <c r="BM7" s="1">
        <f t="shared" ca="1" si="1"/>
        <v>0</v>
      </c>
      <c r="BN7" s="1">
        <f t="shared" ca="1" si="1"/>
        <v>0</v>
      </c>
      <c r="BO7" s="1">
        <f ca="1">BO30</f>
        <v>0</v>
      </c>
      <c r="BQ7" s="7" t="str">
        <f t="shared" ref="BQ7:BQ12" ca="1" si="2">IF(BG7=0,"",RIGHT(BG7,1))</f>
        <v/>
      </c>
      <c r="BR7" s="7" t="str">
        <f t="shared" ref="BR7:BR12" ca="1" si="3">IF(BH7=0,"",RIGHT(BH7,1))</f>
        <v/>
      </c>
      <c r="BS7" s="7" t="str">
        <f t="shared" ref="BS7:BS12" ca="1" si="4">IF(BI7=0,"",RIGHT(BI7,1))</f>
        <v/>
      </c>
      <c r="BT7" s="7" t="str">
        <f t="shared" ref="BT7:BT12" ca="1" si="5">IF(BJ7=0,"",RIGHT(BJ7,1))</f>
        <v/>
      </c>
      <c r="BU7" s="7" t="str">
        <f t="shared" ref="BU7:BU12" ca="1" si="6">IF(BK7=0,"",RIGHT(BK7,1))</f>
        <v/>
      </c>
      <c r="BV7" s="7" t="str">
        <f t="shared" ref="BV7:BV12" ca="1" si="7">IF(BL7=0,"",RIGHT(BL7,1))</f>
        <v/>
      </c>
      <c r="BW7" s="7" t="str">
        <f t="shared" ref="BW7:BW12" ca="1" si="8">IF(BM7=0,"",RIGHT(BM7,1))</f>
        <v/>
      </c>
      <c r="BX7" s="7" t="str">
        <f t="shared" ref="BX7:BX12" ca="1" si="9">IF(BN7=0,"",RIGHT(BN7,1))</f>
        <v/>
      </c>
    </row>
    <row r="8" spans="1:76" ht="18" customHeight="1">
      <c r="A8" s="165" t="s">
        <v>73</v>
      </c>
      <c r="B8" s="166"/>
      <c r="C8" s="166"/>
      <c r="D8" s="166"/>
      <c r="E8" s="166"/>
      <c r="F8" s="166"/>
      <c r="G8" s="167" t="s">
        <v>24</v>
      </c>
      <c r="H8" s="168"/>
      <c r="I8" s="169"/>
      <c r="J8" s="18" t="str">
        <f ca="1">IF(請求書協力会社控!J8="","",請求書協力会社控!J8)</f>
        <v/>
      </c>
      <c r="K8" s="19" t="str">
        <f ca="1">IF(請求書協力会社控!K8="","",請求書協力会社控!K8)</f>
        <v/>
      </c>
      <c r="L8" s="20" t="str">
        <f ca="1">IF(請求書協力会社控!L8="","",請求書協力会社控!L8)</f>
        <v/>
      </c>
      <c r="M8" s="14" t="str">
        <f ca="1">IF(請求書協力会社控!M8="","",請求書協力会社控!M8)</f>
        <v/>
      </c>
      <c r="N8" s="19" t="str">
        <f ca="1">IF(請求書協力会社控!N8="","",請求書協力会社控!N8)</f>
        <v/>
      </c>
      <c r="O8" s="20" t="str">
        <f ca="1">IF(請求書協力会社控!O8="","",請求書協力会社控!O8)</f>
        <v/>
      </c>
      <c r="P8" s="14" t="str">
        <f ca="1">IF(請求書協力会社控!P8="","",請求書協力会社控!P8)</f>
        <v/>
      </c>
      <c r="Q8" s="19" t="str">
        <f ca="1">IF(請求書協力会社控!Q8="","",請求書協力会社控!Q8)</f>
        <v/>
      </c>
      <c r="R8" s="94" t="str">
        <f ca="1">IF(AND(BQ8="",BR8&lt;&gt;"",BP8="",BO8&lt;0),"▲",(IF(BG8=0,"",RIGHT(BG8,1))))</f>
        <v/>
      </c>
      <c r="S8" s="95" t="str">
        <f ca="1">IF(AND(BR8="",BS8&lt;&gt;"",BQ8="",BO8&lt;0),"▲",(IF(BH8=0,"",RIGHT(BH8,1))))</f>
        <v/>
      </c>
      <c r="T8" s="96" t="str">
        <f ca="1">IF(AND(BS8="",BT8&lt;&gt;"",BR8="",BO8&lt;0),"▲",(IF(BI8=0,"",RIGHT(BI8,1))))</f>
        <v/>
      </c>
      <c r="U8" s="97" t="str">
        <f ca="1">IF(AND(BT8="",BU8&lt;&gt;"",BS8="",BO8&lt;0),"▲",(IF(BJ8=0,"",RIGHT(BJ8,1))))</f>
        <v/>
      </c>
      <c r="V8" s="98" t="str">
        <f ca="1">IF(AND(BU8="",BV8&lt;&gt;"",BT8="",BO8&lt;0),"▲",(IF(BK8=0,"",RIGHT(BK8,1))))</f>
        <v/>
      </c>
      <c r="W8" s="99" t="str">
        <f ca="1">IF(AND(BV8="",BW8&lt;&gt;"",BU8="",BO8&lt;0),"▲",(IF(BL8=0,"",RIGHT(BL8,1))))</f>
        <v/>
      </c>
      <c r="X8" s="97" t="str">
        <f ca="1">IF(AND(BW8="",BX8&lt;&gt;"",BV8="",BO8&lt;0),"▲",(IF(BM8=0,"",RIGHT(BM8,1))))</f>
        <v/>
      </c>
      <c r="Y8" s="100" t="str">
        <f ca="1">IF(AND(BX8="",BY8&lt;&gt;"",BW8="",BO8&lt;0),"▲",(IF(BN8=0,"",RIGHT(BN8,1))))</f>
        <v/>
      </c>
      <c r="AA8" s="230" t="s">
        <v>27</v>
      </c>
      <c r="AB8" s="230"/>
      <c r="AC8" s="230"/>
      <c r="AD8" s="230"/>
      <c r="AE8" s="315" t="str">
        <f>IF(請求書協力会社控!AE8="","",請求書協力会社控!AE8)</f>
        <v/>
      </c>
      <c r="AF8" s="315"/>
      <c r="AG8" s="315"/>
      <c r="AH8" s="315"/>
      <c r="AI8" s="315"/>
      <c r="AJ8" s="315"/>
      <c r="AK8" s="315"/>
      <c r="AL8" s="315"/>
      <c r="AM8" s="315"/>
      <c r="AN8" s="315"/>
      <c r="AO8" s="230" t="s">
        <v>25</v>
      </c>
      <c r="AP8" s="230"/>
      <c r="AQ8" s="230"/>
      <c r="AR8" s="230"/>
      <c r="AS8" s="315" t="str">
        <f>IF(請求書協力会社控!AS8="","",請求書協力会社控!AS8)</f>
        <v/>
      </c>
      <c r="AT8" s="315"/>
      <c r="AU8" s="315"/>
      <c r="AV8" s="315"/>
      <c r="AW8" s="315"/>
      <c r="AX8" s="315"/>
      <c r="AY8" s="315"/>
      <c r="AZ8" s="315"/>
      <c r="BA8" s="315"/>
      <c r="BB8" s="315"/>
      <c r="BG8" s="1">
        <f t="shared" ref="BG8:BN8" ca="1" si="10">ROUNDDOWN($BO$8/BG5,0)</f>
        <v>0</v>
      </c>
      <c r="BH8" s="1">
        <f t="shared" ca="1" si="10"/>
        <v>0</v>
      </c>
      <c r="BI8" s="1">
        <f t="shared" ca="1" si="10"/>
        <v>0</v>
      </c>
      <c r="BJ8" s="1">
        <f t="shared" ca="1" si="10"/>
        <v>0</v>
      </c>
      <c r="BK8" s="1">
        <f t="shared" ca="1" si="10"/>
        <v>0</v>
      </c>
      <c r="BL8" s="1">
        <f t="shared" ca="1" si="10"/>
        <v>0</v>
      </c>
      <c r="BM8" s="1">
        <f t="shared" ca="1" si="10"/>
        <v>0</v>
      </c>
      <c r="BN8" s="1">
        <f t="shared" ca="1" si="10"/>
        <v>0</v>
      </c>
      <c r="BO8" s="1">
        <f ca="1">ROUNDDOWN(BO7*0.1,0)</f>
        <v>0</v>
      </c>
      <c r="BQ8" s="7" t="str">
        <f t="shared" ca="1" si="2"/>
        <v/>
      </c>
      <c r="BR8" s="7" t="str">
        <f t="shared" ca="1" si="3"/>
        <v/>
      </c>
      <c r="BS8" s="7" t="str">
        <f t="shared" ca="1" si="4"/>
        <v/>
      </c>
      <c r="BT8" s="7" t="str">
        <f t="shared" ca="1" si="5"/>
        <v/>
      </c>
      <c r="BU8" s="7" t="str">
        <f t="shared" ca="1" si="6"/>
        <v/>
      </c>
      <c r="BV8" s="7" t="str">
        <f t="shared" ca="1" si="7"/>
        <v/>
      </c>
      <c r="BW8" s="7" t="str">
        <f t="shared" ca="1" si="8"/>
        <v/>
      </c>
      <c r="BX8" s="7" t="str">
        <f t="shared" ca="1" si="9"/>
        <v/>
      </c>
    </row>
    <row r="9" spans="1:76" ht="18" customHeight="1">
      <c r="A9" s="165" t="s">
        <v>45</v>
      </c>
      <c r="B9" s="166"/>
      <c r="C9" s="166"/>
      <c r="D9" s="166"/>
      <c r="E9" s="166"/>
      <c r="F9" s="166"/>
      <c r="G9" s="168" t="s">
        <v>61</v>
      </c>
      <c r="H9" s="168"/>
      <c r="I9" s="169"/>
      <c r="J9" s="18" t="str">
        <f ca="1">IF(請求書協力会社控!J9="","",請求書協力会社控!J9)</f>
        <v/>
      </c>
      <c r="K9" s="19" t="str">
        <f ca="1">IF(請求書協力会社控!K9="","",請求書協力会社控!K9)</f>
        <v/>
      </c>
      <c r="L9" s="20" t="str">
        <f ca="1">IF(請求書協力会社控!L9="","",請求書協力会社控!L9)</f>
        <v/>
      </c>
      <c r="M9" s="14" t="str">
        <f ca="1">IF(請求書協力会社控!M9="","",請求書協力会社控!M9)</f>
        <v/>
      </c>
      <c r="N9" s="19" t="str">
        <f ca="1">IF(請求書協力会社控!N9="","",請求書協力会社控!N9)</f>
        <v/>
      </c>
      <c r="O9" s="20" t="str">
        <f ca="1">IF(請求書協力会社控!O9="","",請求書協力会社控!O9)</f>
        <v/>
      </c>
      <c r="P9" s="14" t="str">
        <f ca="1">IF(請求書協力会社控!P9="","",請求書協力会社控!P9)</f>
        <v/>
      </c>
      <c r="Q9" s="19" t="str">
        <f ca="1">IF(請求書協力会社控!Q9="","",請求書協力会社控!Q9)</f>
        <v/>
      </c>
      <c r="R9" s="94" t="str">
        <f ca="1">IF(AND(BQ9="",BR9&lt;&gt;"",BP9="",BO9&lt;0),"▲",(IF(BG9=0,"",RIGHT(BG9,1))))</f>
        <v/>
      </c>
      <c r="S9" s="95" t="str">
        <f ca="1">IF(AND(BR9="",BS9&lt;&gt;"",BQ9="",BO9&lt;0),"▲",(IF(BH9=0,"",RIGHT(BH9,1))))</f>
        <v/>
      </c>
      <c r="T9" s="96" t="str">
        <f ca="1">IF(AND(BS9="",BT9&lt;&gt;"",BR9="",BO9&lt;0),"▲",(IF(BI9=0,"",RIGHT(BI9,1))))</f>
        <v/>
      </c>
      <c r="U9" s="97" t="str">
        <f ca="1">IF(AND(BT9="",BU9&lt;&gt;"",BS9="",BO9&lt;0),"▲",(IF(BJ9=0,"",RIGHT(BJ9,1))))</f>
        <v/>
      </c>
      <c r="V9" s="98" t="str">
        <f ca="1">IF(AND(BU9="",BV9&lt;&gt;"",BT9="",BO9&lt;0),"▲",(IF(BK9=0,"",RIGHT(BK9,1))))</f>
        <v/>
      </c>
      <c r="W9" s="99" t="str">
        <f ca="1">IF(AND(BV9="",BW9&lt;&gt;"",BU9="",BO9&lt;0),"▲",(IF(BL9=0,"",RIGHT(BL9,1))))</f>
        <v/>
      </c>
      <c r="X9" s="97" t="str">
        <f ca="1">IF(AND(BW9="",BX9&lt;&gt;"",BV9="",BO9&lt;0),"▲",(IF(BM9=0,"",RIGHT(BM9,1))))</f>
        <v/>
      </c>
      <c r="Y9" s="100" t="str">
        <f ca="1">IF(AND(BX9="",BY9&lt;&gt;"",BW9="",BO9&lt;0),"▲",(IF(BN9=0,"",RIGHT(BN9,1))))</f>
        <v/>
      </c>
      <c r="AA9" s="84"/>
      <c r="AB9" s="84"/>
      <c r="AC9" s="84"/>
      <c r="AD9" s="84"/>
      <c r="AE9" s="86"/>
      <c r="AF9" s="108"/>
      <c r="AG9" s="108"/>
      <c r="AH9" s="108"/>
      <c r="AI9" s="108"/>
      <c r="AJ9" s="108"/>
      <c r="AK9" s="108"/>
      <c r="AL9" s="108"/>
      <c r="AM9" s="108"/>
      <c r="AN9" s="108"/>
      <c r="AO9" s="65"/>
      <c r="AP9" s="65"/>
      <c r="AQ9" s="65"/>
      <c r="AR9" s="65"/>
      <c r="AS9" s="66"/>
      <c r="AT9" s="109"/>
      <c r="AU9" s="109"/>
      <c r="AV9" s="109"/>
      <c r="AW9" s="109"/>
      <c r="AX9" s="109"/>
      <c r="AY9" s="109"/>
      <c r="AZ9" s="109"/>
      <c r="BA9" s="109"/>
      <c r="BB9" s="109"/>
      <c r="BE9" s="4"/>
      <c r="BG9" s="1">
        <f t="shared" ref="BG9:BN9" ca="1" si="11">ROUNDDOWN($BO$9/BG5,0)</f>
        <v>0</v>
      </c>
      <c r="BH9" s="1">
        <f t="shared" ca="1" si="11"/>
        <v>0</v>
      </c>
      <c r="BI9" s="1">
        <f t="shared" ca="1" si="11"/>
        <v>0</v>
      </c>
      <c r="BJ9" s="1">
        <f t="shared" ca="1" si="11"/>
        <v>0</v>
      </c>
      <c r="BK9" s="1">
        <f t="shared" ca="1" si="11"/>
        <v>0</v>
      </c>
      <c r="BL9" s="1">
        <f t="shared" ca="1" si="11"/>
        <v>0</v>
      </c>
      <c r="BM9" s="1">
        <f t="shared" ca="1" si="11"/>
        <v>0</v>
      </c>
      <c r="BN9" s="1">
        <f t="shared" ca="1" si="11"/>
        <v>0</v>
      </c>
      <c r="BO9" s="1">
        <f ca="1">BO31</f>
        <v>0</v>
      </c>
      <c r="BQ9" s="7"/>
      <c r="BR9" s="7"/>
      <c r="BS9" s="7"/>
      <c r="BT9" s="7"/>
      <c r="BU9" s="7"/>
      <c r="BV9" s="7"/>
      <c r="BW9" s="7"/>
      <c r="BX9" s="7"/>
    </row>
    <row r="10" spans="1:76" ht="18" customHeight="1">
      <c r="A10" s="165" t="s">
        <v>74</v>
      </c>
      <c r="B10" s="166"/>
      <c r="C10" s="166"/>
      <c r="D10" s="166"/>
      <c r="E10" s="166"/>
      <c r="F10" s="166"/>
      <c r="G10" s="167" t="s">
        <v>62</v>
      </c>
      <c r="H10" s="168"/>
      <c r="I10" s="169"/>
      <c r="J10" s="18" t="str">
        <f ca="1">IF(請求書協力会社控!J10="","",請求書協力会社控!J10)</f>
        <v/>
      </c>
      <c r="K10" s="19" t="str">
        <f ca="1">IF(請求書協力会社控!K10="","",請求書協力会社控!K10)</f>
        <v/>
      </c>
      <c r="L10" s="20" t="str">
        <f ca="1">IF(請求書協力会社控!L10="","",請求書協力会社控!L10)</f>
        <v/>
      </c>
      <c r="M10" s="14" t="str">
        <f ca="1">IF(請求書協力会社控!M10="","",請求書協力会社控!M10)</f>
        <v/>
      </c>
      <c r="N10" s="19" t="str">
        <f ca="1">IF(請求書協力会社控!N10="","",請求書協力会社控!N10)</f>
        <v/>
      </c>
      <c r="O10" s="20" t="str">
        <f ca="1">IF(請求書協力会社控!O10="","",請求書協力会社控!O10)</f>
        <v/>
      </c>
      <c r="P10" s="14" t="str">
        <f ca="1">IF(請求書協力会社控!P10="","",請求書協力会社控!P10)</f>
        <v/>
      </c>
      <c r="Q10" s="19" t="str">
        <f ca="1">IF(請求書協力会社控!Q10="","",請求書協力会社控!Q10)</f>
        <v/>
      </c>
      <c r="R10" s="94" t="str">
        <f ca="1">IF(AND(BQ10="",BR10&lt;&gt;"",BP10="",BO10&lt;0),"▲",(IF(BG10=0,"",RIGHT(BG10,1))))</f>
        <v/>
      </c>
      <c r="S10" s="95" t="str">
        <f ca="1">IF(AND(BR10="",BS10&lt;&gt;"",BQ10="",BO10&lt;0),"▲",(IF(BH10=0,"",RIGHT(BH10,1))))</f>
        <v/>
      </c>
      <c r="T10" s="96" t="str">
        <f ca="1">IF(AND(BS10="",BT10&lt;&gt;"",BR10="",BO10&lt;0),"▲",(IF(BI10=0,"",RIGHT(BI10,1))))</f>
        <v/>
      </c>
      <c r="U10" s="97" t="str">
        <f ca="1">IF(AND(BT10="",BU10&lt;&gt;"",BS10="",BO10&lt;0),"▲",(IF(BJ10=0,"",RIGHT(BJ10,1))))</f>
        <v/>
      </c>
      <c r="V10" s="98" t="str">
        <f ca="1">IF(AND(BU10="",BV10&lt;&gt;"",BT10="",BO10&lt;0),"▲",(IF(BK10=0,"",RIGHT(BK10,1))))</f>
        <v/>
      </c>
      <c r="W10" s="99" t="str">
        <f ca="1">IF(AND(BV10="",BW10&lt;&gt;"",BU10="",BO10&lt;0),"▲",(IF(BL10=0,"",RIGHT(BL10,1))))</f>
        <v/>
      </c>
      <c r="X10" s="97" t="str">
        <f ca="1">IF(AND(BW10="",BX10&lt;&gt;"",BV10="",BO10&lt;0),"▲",(IF(BM10=0,"",RIGHT(BM10,1))))</f>
        <v/>
      </c>
      <c r="Y10" s="100" t="str">
        <f ca="1">IF(AND(BX10="",BY10&lt;&gt;"",BW10="",BO10&lt;0),"▲",(IF(BN10=0,"",RIGHT(BN10,1))))</f>
        <v/>
      </c>
      <c r="AA10" s="226" t="s">
        <v>7</v>
      </c>
      <c r="AB10" s="227"/>
      <c r="AC10" s="227"/>
      <c r="AD10" s="228"/>
      <c r="AE10" s="321" t="str">
        <f>IF(請求書協力会社控!AE10="","",請求書協力会社控!AE10)</f>
        <v/>
      </c>
      <c r="AF10" s="322"/>
      <c r="AG10" s="322"/>
      <c r="AH10" s="322"/>
      <c r="AI10" s="322"/>
      <c r="AJ10" s="322"/>
      <c r="AK10" s="308" t="str">
        <f>IF(請求書協力会社控!AK10="","",請求書協力会社控!AK10)</f>
        <v>銀行</v>
      </c>
      <c r="AL10" s="323"/>
      <c r="AM10" s="229" t="str">
        <f>IF(請求書協力会社控!AM10="","",請求書協力会社控!AM10)</f>
        <v/>
      </c>
      <c r="AN10" s="230"/>
      <c r="AO10" s="230"/>
      <c r="AP10" s="230"/>
      <c r="AQ10" s="308" t="str">
        <f>IF(請求書協力会社控!AQ10="","",請求書協力会社控!AQ10)</f>
        <v>支店</v>
      </c>
      <c r="AR10" s="309"/>
      <c r="AS10" s="310" t="str">
        <f>IF(請求書協力会社控!AS10="","",請求書協力会社控!AS10)</f>
        <v>普通</v>
      </c>
      <c r="AT10" s="311"/>
      <c r="AU10" s="309"/>
      <c r="AV10" s="120" t="str">
        <f>IF(請求書協力会社控!AV10="","",請求書協力会社控!AV10)</f>
        <v/>
      </c>
      <c r="AW10" s="120" t="str">
        <f>IF(請求書協力会社控!AW10="","",請求書協力会社控!AW10)</f>
        <v/>
      </c>
      <c r="AX10" s="120" t="str">
        <f>IF(請求書協力会社控!AX10="","",請求書協力会社控!AX10)</f>
        <v/>
      </c>
      <c r="AY10" s="120" t="str">
        <f>IF(請求書協力会社控!AY10="","",請求書協力会社控!AY10)</f>
        <v/>
      </c>
      <c r="AZ10" s="120" t="str">
        <f>IF(請求書協力会社控!AZ10="","",請求書協力会社控!AZ10)</f>
        <v/>
      </c>
      <c r="BA10" s="120" t="str">
        <f>IF(請求書協力会社控!BA10="","",請求書協力会社控!BA10)</f>
        <v/>
      </c>
      <c r="BB10" s="120" t="str">
        <f>IF(請求書協力会社控!BB10="","",請求書協力会社控!BB10)</f>
        <v/>
      </c>
      <c r="BE10" s="4"/>
      <c r="BG10" s="1">
        <f t="shared" ref="BG10:BN10" ca="1" si="12">ROUNDDOWN($BO$10/BG5,0)</f>
        <v>0</v>
      </c>
      <c r="BH10" s="1">
        <f t="shared" ca="1" si="12"/>
        <v>0</v>
      </c>
      <c r="BI10" s="1">
        <f t="shared" ca="1" si="12"/>
        <v>0</v>
      </c>
      <c r="BJ10" s="1">
        <f t="shared" ca="1" si="12"/>
        <v>0</v>
      </c>
      <c r="BK10" s="1">
        <f t="shared" ca="1" si="12"/>
        <v>0</v>
      </c>
      <c r="BL10" s="1">
        <f t="shared" ca="1" si="12"/>
        <v>0</v>
      </c>
      <c r="BM10" s="1">
        <f t="shared" ca="1" si="12"/>
        <v>0</v>
      </c>
      <c r="BN10" s="1">
        <f t="shared" ca="1" si="12"/>
        <v>0</v>
      </c>
      <c r="BO10" s="1">
        <f ca="1">ROUNDDOWN(BO9*0.08,0)</f>
        <v>0</v>
      </c>
      <c r="BQ10" s="7"/>
      <c r="BR10" s="7"/>
      <c r="BS10" s="7"/>
      <c r="BT10" s="7"/>
      <c r="BU10" s="7"/>
      <c r="BV10" s="7"/>
      <c r="BW10" s="7"/>
      <c r="BX10" s="7"/>
    </row>
    <row r="11" spans="1:76" ht="18" customHeight="1" thickBot="1">
      <c r="A11" s="170" t="s">
        <v>64</v>
      </c>
      <c r="B11" s="171"/>
      <c r="C11" s="171"/>
      <c r="D11" s="171"/>
      <c r="E11" s="171"/>
      <c r="F11" s="171"/>
      <c r="G11" s="224" t="s">
        <v>44</v>
      </c>
      <c r="H11" s="224"/>
      <c r="I11" s="225"/>
      <c r="J11" s="28" t="str">
        <f ca="1">IF(請求書協力会社控!J11="","",請求書協力会社控!J11)</f>
        <v/>
      </c>
      <c r="K11" s="29" t="str">
        <f ca="1">IF(請求書協力会社控!K11="","",請求書協力会社控!K11)</f>
        <v/>
      </c>
      <c r="L11" s="30" t="str">
        <f ca="1">IF(請求書協力会社控!L11="","",請求書協力会社控!L11)</f>
        <v/>
      </c>
      <c r="M11" s="31" t="str">
        <f ca="1">IF(請求書協力会社控!M11="","",請求書協力会社控!M11)</f>
        <v/>
      </c>
      <c r="N11" s="29" t="str">
        <f ca="1">IF(請求書協力会社控!N11="","",請求書協力会社控!N11)</f>
        <v/>
      </c>
      <c r="O11" s="30" t="str">
        <f ca="1">IF(請求書協力会社控!O11="","",請求書協力会社控!O11)</f>
        <v/>
      </c>
      <c r="P11" s="31" t="str">
        <f ca="1">IF(請求書協力会社控!P11="","",請求書協力会社控!P11)</f>
        <v/>
      </c>
      <c r="Q11" s="29" t="str">
        <f ca="1">IF(請求書協力会社控!Q11="","",請求書協力会社控!Q11)</f>
        <v/>
      </c>
      <c r="R11" s="101" t="str">
        <f t="shared" ref="R11:Y11" ca="1" si="13">IF(AND(BQ11="",BR11&lt;&gt;"",BP11="",$BO$11&lt;0),"▲",(IF(BG11=0,"",RIGHT(BG11,1))))</f>
        <v/>
      </c>
      <c r="S11" s="102" t="str">
        <f t="shared" ca="1" si="13"/>
        <v/>
      </c>
      <c r="T11" s="103" t="str">
        <f t="shared" ca="1" si="13"/>
        <v/>
      </c>
      <c r="U11" s="104" t="str">
        <f t="shared" ca="1" si="13"/>
        <v/>
      </c>
      <c r="V11" s="105" t="str">
        <f t="shared" ca="1" si="13"/>
        <v/>
      </c>
      <c r="W11" s="106" t="str">
        <f t="shared" ca="1" si="13"/>
        <v/>
      </c>
      <c r="X11" s="104" t="str">
        <f t="shared" ca="1" si="13"/>
        <v/>
      </c>
      <c r="Y11" s="107" t="str">
        <f t="shared" ca="1" si="13"/>
        <v/>
      </c>
      <c r="AA11" s="226" t="s">
        <v>8</v>
      </c>
      <c r="AB11" s="227"/>
      <c r="AC11" s="227"/>
      <c r="AD11" s="228"/>
      <c r="AE11" s="229" t="s">
        <v>36</v>
      </c>
      <c r="AF11" s="230"/>
      <c r="AG11" s="230"/>
      <c r="AH11" s="230" t="str">
        <f>IF(請求書協力会社控!AH11="","",請求書協力会社控!AH11)</f>
        <v/>
      </c>
      <c r="AI11" s="230"/>
      <c r="AJ11" s="230"/>
      <c r="AK11" s="230" t="s">
        <v>37</v>
      </c>
      <c r="AL11" s="210"/>
      <c r="AM11" s="229" t="s">
        <v>38</v>
      </c>
      <c r="AN11" s="230"/>
      <c r="AO11" s="230" t="str">
        <f>IF(請求書協力会社控!AO11="","",請求書協力会社控!AO11)</f>
        <v/>
      </c>
      <c r="AP11" s="230"/>
      <c r="AQ11" s="230" t="s">
        <v>37</v>
      </c>
      <c r="AR11" s="210"/>
      <c r="AS11" s="229" t="s">
        <v>39</v>
      </c>
      <c r="AT11" s="230"/>
      <c r="AU11" s="230"/>
      <c r="AV11" s="230"/>
      <c r="AW11" s="5" t="s">
        <v>40</v>
      </c>
      <c r="AX11" s="230" t="str">
        <f>IF(請求書協力会社控!AX11="","",請求書協力会社控!AX11)</f>
        <v/>
      </c>
      <c r="AY11" s="230"/>
      <c r="AZ11" s="230"/>
      <c r="BA11" s="5" t="s">
        <v>41</v>
      </c>
      <c r="BB11" s="6" t="s">
        <v>42</v>
      </c>
      <c r="BG11" s="1">
        <f t="shared" ref="BG11:BN11" ca="1" si="14">ROUNDDOWN($BO$11/BG5,0)</f>
        <v>0</v>
      </c>
      <c r="BH11" s="1">
        <f t="shared" ca="1" si="14"/>
        <v>0</v>
      </c>
      <c r="BI11" s="1">
        <f t="shared" ca="1" si="14"/>
        <v>0</v>
      </c>
      <c r="BJ11" s="1">
        <f t="shared" ca="1" si="14"/>
        <v>0</v>
      </c>
      <c r="BK11" s="1">
        <f t="shared" ca="1" si="14"/>
        <v>0</v>
      </c>
      <c r="BL11" s="1">
        <f t="shared" ca="1" si="14"/>
        <v>0</v>
      </c>
      <c r="BM11" s="1">
        <f t="shared" ca="1" si="14"/>
        <v>0</v>
      </c>
      <c r="BN11" s="1">
        <f t="shared" ca="1" si="14"/>
        <v>0</v>
      </c>
      <c r="BO11" s="1">
        <f ca="1">BO32</f>
        <v>0</v>
      </c>
      <c r="BQ11" s="7" t="str">
        <f t="shared" ca="1" si="2"/>
        <v/>
      </c>
      <c r="BR11" s="7" t="str">
        <f t="shared" ca="1" si="3"/>
        <v/>
      </c>
      <c r="BS11" s="7" t="str">
        <f t="shared" ca="1" si="4"/>
        <v/>
      </c>
      <c r="BT11" s="7" t="str">
        <f t="shared" ca="1" si="5"/>
        <v/>
      </c>
      <c r="BU11" s="7" t="str">
        <f t="shared" ca="1" si="6"/>
        <v/>
      </c>
      <c r="BV11" s="7" t="str">
        <f t="shared" ca="1" si="7"/>
        <v/>
      </c>
      <c r="BW11" s="7" t="str">
        <f t="shared" ca="1" si="8"/>
        <v/>
      </c>
      <c r="BX11" s="7" t="str">
        <f t="shared" ca="1" si="9"/>
        <v/>
      </c>
    </row>
    <row r="12" spans="1:76" ht="18" customHeight="1" thickBot="1">
      <c r="A12" s="214" t="s">
        <v>4</v>
      </c>
      <c r="B12" s="215"/>
      <c r="C12" s="216"/>
      <c r="D12" s="216"/>
      <c r="E12" s="216"/>
      <c r="F12" s="216"/>
      <c r="G12" s="216"/>
      <c r="H12" s="216"/>
      <c r="I12" s="217"/>
      <c r="J12" s="79" t="str">
        <f ca="1">IF(請求書協力会社控!J12="","",請求書協力会社控!J12)</f>
        <v/>
      </c>
      <c r="K12" s="143" t="str">
        <f ca="1">IF(請求書協力会社控!K12="","",請求書協力会社控!K12)</f>
        <v/>
      </c>
      <c r="L12" s="81" t="str">
        <f ca="1">IF(請求書協力会社控!L12="","",請求書協力会社控!L12)</f>
        <v/>
      </c>
      <c r="M12" s="80" t="str">
        <f ca="1">IF(請求書協力会社控!M12="","",請求書協力会社控!M12)</f>
        <v/>
      </c>
      <c r="N12" s="143" t="str">
        <f ca="1">IF(請求書協力会社控!N12="","",請求書協力会社控!N12)</f>
        <v/>
      </c>
      <c r="O12" s="81" t="str">
        <f ca="1">IF(請求書協力会社控!O12="","",請求書協力会社控!O12)</f>
        <v/>
      </c>
      <c r="P12" s="80" t="str">
        <f ca="1">IF(請求書協力会社控!P12="","",請求書協力会社控!P12)</f>
        <v/>
      </c>
      <c r="Q12" s="143" t="str">
        <f ca="1">IF(請求書協力会社控!Q12="","",請求書協力会社控!Q12)</f>
        <v/>
      </c>
      <c r="R12" s="154" t="str">
        <f ca="1">IF(AND(BQ12="",BR12&lt;&gt;"",BP12=""),"￥",(IF(BG12=0,"",RIGHT(BG12,1))))</f>
        <v/>
      </c>
      <c r="S12" s="145" t="str">
        <f t="shared" ref="S12:Y12" ca="1" si="15">IF(AND(BR12="",BS12&lt;&gt;"",BQ12=""),"￥",(IF(BH12=0,"",RIGHT(BH12,1))))</f>
        <v/>
      </c>
      <c r="T12" s="146" t="str">
        <f t="shared" ca="1" si="15"/>
        <v/>
      </c>
      <c r="U12" s="147" t="str">
        <f t="shared" ca="1" si="15"/>
        <v/>
      </c>
      <c r="V12" s="148" t="str">
        <f t="shared" ca="1" si="15"/>
        <v/>
      </c>
      <c r="W12" s="144" t="str">
        <f t="shared" ca="1" si="15"/>
        <v/>
      </c>
      <c r="X12" s="147" t="str">
        <f t="shared" ca="1" si="15"/>
        <v/>
      </c>
      <c r="Y12" s="149" t="str">
        <f t="shared" ca="1" si="15"/>
        <v/>
      </c>
      <c r="BG12" s="1">
        <f t="shared" ref="BG12:BN12" ca="1" si="16">ROUNDDOWN($BO$12/BG5,0)</f>
        <v>0</v>
      </c>
      <c r="BH12" s="1">
        <f t="shared" ca="1" si="16"/>
        <v>0</v>
      </c>
      <c r="BI12" s="1">
        <f t="shared" ca="1" si="16"/>
        <v>0</v>
      </c>
      <c r="BJ12" s="1">
        <f t="shared" ca="1" si="16"/>
        <v>0</v>
      </c>
      <c r="BK12" s="1">
        <f t="shared" ca="1" si="16"/>
        <v>0</v>
      </c>
      <c r="BL12" s="1">
        <f t="shared" ca="1" si="16"/>
        <v>0</v>
      </c>
      <c r="BM12" s="1">
        <f t="shared" ca="1" si="16"/>
        <v>0</v>
      </c>
      <c r="BN12" s="1">
        <f t="shared" ca="1" si="16"/>
        <v>0</v>
      </c>
      <c r="BO12" s="1">
        <f ca="1">SUM(BO7:BO11)</f>
        <v>0</v>
      </c>
      <c r="BQ12" s="7" t="str">
        <f t="shared" ca="1" si="2"/>
        <v/>
      </c>
      <c r="BR12" s="7" t="str">
        <f t="shared" ca="1" si="3"/>
        <v/>
      </c>
      <c r="BS12" s="7" t="str">
        <f t="shared" ca="1" si="4"/>
        <v/>
      </c>
      <c r="BT12" s="7" t="str">
        <f t="shared" ca="1" si="5"/>
        <v/>
      </c>
      <c r="BU12" s="7" t="str">
        <f t="shared" ca="1" si="6"/>
        <v/>
      </c>
      <c r="BV12" s="7" t="str">
        <f t="shared" ca="1" si="7"/>
        <v/>
      </c>
      <c r="BW12" s="7" t="str">
        <f t="shared" ca="1" si="8"/>
        <v/>
      </c>
      <c r="BX12" s="7" t="str">
        <f t="shared" ca="1" si="9"/>
        <v/>
      </c>
    </row>
    <row r="13" spans="1:76" ht="4.5" customHeight="1"/>
    <row r="14" spans="1:76" ht="18" customHeight="1">
      <c r="A14" s="35"/>
      <c r="B14" s="36"/>
      <c r="C14" s="175" t="s">
        <v>29</v>
      </c>
      <c r="D14" s="182"/>
      <c r="E14" s="176"/>
      <c r="F14" s="182" t="s">
        <v>28</v>
      </c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76"/>
      <c r="V14" s="175" t="s">
        <v>32</v>
      </c>
      <c r="W14" s="176"/>
      <c r="X14" s="175" t="s">
        <v>9</v>
      </c>
      <c r="Y14" s="182"/>
      <c r="Z14" s="176"/>
      <c r="AA14" s="197" t="s">
        <v>12</v>
      </c>
      <c r="AB14" s="197"/>
      <c r="AC14" s="197"/>
      <c r="AD14" s="175" t="s">
        <v>10</v>
      </c>
      <c r="AE14" s="182"/>
      <c r="AF14" s="182"/>
      <c r="AG14" s="176"/>
      <c r="AH14" s="218" t="s">
        <v>11</v>
      </c>
      <c r="AI14" s="219"/>
      <c r="AJ14" s="219"/>
      <c r="AK14" s="219"/>
      <c r="AL14" s="219"/>
      <c r="AM14" s="219"/>
      <c r="AN14" s="219"/>
      <c r="AO14" s="219"/>
      <c r="AP14" s="327" t="s">
        <v>17</v>
      </c>
      <c r="AQ14" s="327"/>
      <c r="AR14" s="327"/>
      <c r="AS14" s="327"/>
      <c r="AT14" s="327"/>
      <c r="AU14" s="218" t="s">
        <v>16</v>
      </c>
      <c r="AV14" s="219"/>
      <c r="AW14" s="219"/>
      <c r="AX14" s="219"/>
      <c r="AY14" s="219"/>
      <c r="AZ14" s="219"/>
      <c r="BA14" s="219"/>
      <c r="BB14" s="220"/>
      <c r="BC14" s="110"/>
      <c r="BE14" s="9" t="s">
        <v>22</v>
      </c>
      <c r="BF14" s="9"/>
    </row>
    <row r="15" spans="1:76" ht="18" customHeight="1">
      <c r="A15" s="183">
        <v>1</v>
      </c>
      <c r="B15" s="184"/>
      <c r="C15" s="312" t="str">
        <f>IF(請求書協力会社控!C15="","",請求書協力会社控!C15)</f>
        <v/>
      </c>
      <c r="D15" s="313"/>
      <c r="E15" s="314"/>
      <c r="F15" s="315" t="str">
        <f>IF(請求書協力会社控!F15="","",請求書協力会社控!F15)</f>
        <v/>
      </c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6"/>
      <c r="V15" s="301" t="str">
        <f>IF(請求書協力会社控!V15="","",請求書協力会社控!V15)</f>
        <v/>
      </c>
      <c r="W15" s="303"/>
      <c r="X15" s="301" t="str">
        <f>IF(請求書協力会社控!X15="","",請求書協力会社控!X15)</f>
        <v/>
      </c>
      <c r="Y15" s="302"/>
      <c r="Z15" s="303"/>
      <c r="AA15" s="304" t="str">
        <f>IF(請求書協力会社控!AA15="","",請求書協力会社控!AA15)</f>
        <v/>
      </c>
      <c r="AB15" s="304"/>
      <c r="AC15" s="304"/>
      <c r="AD15" s="305" t="str">
        <f>IF(請求書協力会社控!AD15="","",請求書協力会社控!AD15)</f>
        <v/>
      </c>
      <c r="AE15" s="306"/>
      <c r="AF15" s="306"/>
      <c r="AG15" s="307"/>
      <c r="AH15" s="18" t="str">
        <f>IF(請求書協力会社控!AH15="","",請求書協力会社控!AH15)</f>
        <v/>
      </c>
      <c r="AI15" s="19" t="str">
        <f>IF(請求書協力会社控!AI15="","",請求書協力会社控!AI15)</f>
        <v/>
      </c>
      <c r="AJ15" s="20" t="str">
        <f>IF(請求書協力会社控!AJ15="","",請求書協力会社控!AJ15)</f>
        <v/>
      </c>
      <c r="AK15" s="14" t="str">
        <f>IF(請求書協力会社控!AK15="","",請求書協力会社控!AK15)</f>
        <v/>
      </c>
      <c r="AL15" s="19" t="str">
        <f>IF(請求書協力会社控!AL15="","",請求書協力会社控!AL15)</f>
        <v/>
      </c>
      <c r="AM15" s="20" t="str">
        <f>IF(請求書協力会社控!AM15="","",請求書協力会社控!AM15)</f>
        <v/>
      </c>
      <c r="AN15" s="14" t="str">
        <f>IF(請求書協力会社控!AN15="","",請求書協力会社控!AN15)</f>
        <v/>
      </c>
      <c r="AO15" s="19" t="str">
        <f>IF(請求書協力会社控!AO15="","",請求書協力会社控!AO15)</f>
        <v/>
      </c>
      <c r="AP15" s="326"/>
      <c r="AQ15" s="326"/>
      <c r="AR15" s="326"/>
      <c r="AS15" s="326"/>
      <c r="AT15" s="326"/>
      <c r="AU15" s="114" t="str">
        <f>IF(AND(BQ15="",BR15&lt;&gt;"",BP15="",BE15&lt;0),"▲",(IF(BG15=0,"",RIGHT(BG15,1))))</f>
        <v/>
      </c>
      <c r="AV15" s="115" t="str">
        <f>IF(AND(BR15="",BS15&lt;&gt;"",BQ15="",BE15&lt;0),"▲",(IF(BH15=0,"",RIGHT(BH15,1))))</f>
        <v/>
      </c>
      <c r="AW15" s="116" t="str">
        <f>IF(AND(BS15="",BT15&lt;&gt;"",BR15="",BE15&lt;0),"▲",(IF(BI15=0,"",RIGHT(BI15,1))))</f>
        <v/>
      </c>
      <c r="AX15" s="114" t="str">
        <f>IF(AND(BT15="",BU15&lt;&gt;"",BS15="",BE15&lt;0),"▲",(IF(BJ15=0,"",RIGHT(BJ15,1))))</f>
        <v/>
      </c>
      <c r="AY15" s="117" t="str">
        <f>IF(AND(BU15="",BV15&lt;&gt;"",BT15="",BE15&lt;0),"▲",(IF(BK15=0,"",RIGHT(BK15,1))))</f>
        <v/>
      </c>
      <c r="AZ15" s="118" t="str">
        <f>IF(AND(BV15="",BW15&lt;&gt;"",BU15="",BE15&lt;0),"▲",(IF(BL15=0,"",RIGHT(BL15,1))))</f>
        <v/>
      </c>
      <c r="BA15" s="114" t="str">
        <f>IF(AND(BW15="",BX15&lt;&gt;"",BV15="",BE15&lt;0),"▲",(IF(BM15=0,"",RIGHT(BM15,1))))</f>
        <v/>
      </c>
      <c r="BB15" s="119" t="str">
        <f>IF(AND(BX15="",BX15&lt;&gt;"",BW15="",BE15&lt;0),"▲",(IF(BN15=0,"",RIGHT(BN15,1))))</f>
        <v/>
      </c>
      <c r="BC15" s="110"/>
      <c r="BE15" s="2">
        <v>0</v>
      </c>
      <c r="BF15" s="10"/>
      <c r="BG15" s="1">
        <f>ROUNDDOWN(BE15/$BG$5,0)</f>
        <v>0</v>
      </c>
      <c r="BH15" s="1">
        <f>ROUNDDOWN(BE15/$BH$5,0)</f>
        <v>0</v>
      </c>
      <c r="BI15" s="1">
        <f>ROUNDDOWN(BE15/$BI$5,0)</f>
        <v>0</v>
      </c>
      <c r="BJ15" s="1">
        <f>ROUNDDOWN(BE15/$BJ$5,0)</f>
        <v>0</v>
      </c>
      <c r="BK15" s="1">
        <f>ROUNDDOWN(BE15/$BK$5,0)</f>
        <v>0</v>
      </c>
      <c r="BL15" s="1">
        <f>ROUNDDOWN(BE15/$BL$5,0)</f>
        <v>0</v>
      </c>
      <c r="BM15" s="1">
        <f>ROUNDDOWN(BE15/$BM$5,0)</f>
        <v>0</v>
      </c>
      <c r="BN15" s="1">
        <f>ROUNDDOWN(BE15/$BN$5,0)</f>
        <v>0</v>
      </c>
      <c r="BQ15" s="7" t="str">
        <f t="shared" ref="BQ15:BX15" si="17">IF(BG15=0,"",RIGHT(BG15,1))</f>
        <v/>
      </c>
      <c r="BR15" s="7" t="str">
        <f t="shared" si="17"/>
        <v/>
      </c>
      <c r="BS15" s="7" t="str">
        <f t="shared" si="17"/>
        <v/>
      </c>
      <c r="BT15" s="7" t="str">
        <f t="shared" si="17"/>
        <v/>
      </c>
      <c r="BU15" s="7" t="str">
        <f t="shared" si="17"/>
        <v/>
      </c>
      <c r="BV15" s="7" t="str">
        <f t="shared" si="17"/>
        <v/>
      </c>
      <c r="BW15" s="7" t="str">
        <f t="shared" si="17"/>
        <v/>
      </c>
      <c r="BX15" s="7" t="str">
        <f t="shared" si="17"/>
        <v/>
      </c>
    </row>
    <row r="16" spans="1:76" ht="18" customHeight="1">
      <c r="A16" s="209">
        <f>A15+1</f>
        <v>2</v>
      </c>
      <c r="B16" s="210"/>
      <c r="C16" s="312" t="str">
        <f>IF(請求書協力会社控!C16="","",請求書協力会社控!C16)</f>
        <v/>
      </c>
      <c r="D16" s="313"/>
      <c r="E16" s="314"/>
      <c r="F16" s="315" t="str">
        <f>IF(請求書協力会社控!F16="","",請求書協力会社控!F16)</f>
        <v/>
      </c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6"/>
      <c r="V16" s="301" t="str">
        <f>IF(請求書協力会社控!V16="","",請求書協力会社控!V16)</f>
        <v/>
      </c>
      <c r="W16" s="303"/>
      <c r="X16" s="301" t="str">
        <f>IF(請求書協力会社控!X16="","",請求書協力会社控!X16)</f>
        <v/>
      </c>
      <c r="Y16" s="302"/>
      <c r="Z16" s="303"/>
      <c r="AA16" s="304" t="str">
        <f>IF(請求書協力会社控!AA16="","",請求書協力会社控!AA16)</f>
        <v/>
      </c>
      <c r="AB16" s="304"/>
      <c r="AC16" s="304"/>
      <c r="AD16" s="305" t="str">
        <f>IF(請求書協力会社控!AD16="","",請求書協力会社控!AD16)</f>
        <v/>
      </c>
      <c r="AE16" s="306"/>
      <c r="AF16" s="306"/>
      <c r="AG16" s="307"/>
      <c r="AH16" s="18" t="str">
        <f>IF(請求書協力会社控!AH16="","",請求書協力会社控!AH16)</f>
        <v/>
      </c>
      <c r="AI16" s="19" t="str">
        <f>IF(請求書協力会社控!AI16="","",請求書協力会社控!AI16)</f>
        <v/>
      </c>
      <c r="AJ16" s="20" t="str">
        <f>IF(請求書協力会社控!AJ16="","",請求書協力会社控!AJ16)</f>
        <v/>
      </c>
      <c r="AK16" s="14" t="str">
        <f>IF(請求書協力会社控!AK16="","",請求書協力会社控!AK16)</f>
        <v/>
      </c>
      <c r="AL16" s="19" t="str">
        <f>IF(請求書協力会社控!AL16="","",請求書協力会社控!AL16)</f>
        <v/>
      </c>
      <c r="AM16" s="20" t="str">
        <f>IF(請求書協力会社控!AM16="","",請求書協力会社控!AM16)</f>
        <v/>
      </c>
      <c r="AN16" s="14" t="str">
        <f>IF(請求書協力会社控!AN16="","",請求書協力会社控!AN16)</f>
        <v/>
      </c>
      <c r="AO16" s="19" t="str">
        <f>IF(請求書協力会社控!AO16="","",請求書協力会社控!AO16)</f>
        <v/>
      </c>
      <c r="AP16" s="326"/>
      <c r="AQ16" s="326"/>
      <c r="AR16" s="326"/>
      <c r="AS16" s="326"/>
      <c r="AT16" s="326"/>
      <c r="AU16" s="97" t="str">
        <f t="shared" ref="AU16:AU29" si="18">IF(AND(BQ16="",BR16&lt;&gt;"",BP16="",BE16&lt;0),"▲",(IF(BG16=0,"",RIGHT(BG16,1))))</f>
        <v/>
      </c>
      <c r="AV16" s="95" t="str">
        <f t="shared" ref="AV16:AV29" si="19">IF(AND(BR16="",BS16&lt;&gt;"",BQ16="",BE16&lt;0),"▲",(IF(BH16=0,"",RIGHT(BH16,1))))</f>
        <v/>
      </c>
      <c r="AW16" s="96" t="str">
        <f t="shared" ref="AW16:AW29" si="20">IF(AND(BS16="",BT16&lt;&gt;"",BR16="",BE16&lt;0),"▲",(IF(BI16=0,"",RIGHT(BI16,1))))</f>
        <v/>
      </c>
      <c r="AX16" s="97" t="str">
        <f t="shared" ref="AX16:AX29" si="21">IF(AND(BT16="",BU16&lt;&gt;"",BS16="",BE16&lt;0),"▲",(IF(BJ16=0,"",RIGHT(BJ16,1))))</f>
        <v/>
      </c>
      <c r="AY16" s="98" t="str">
        <f t="shared" ref="AY16:AY29" si="22">IF(AND(BU16="",BV16&lt;&gt;"",BT16="",BE16&lt;0),"▲",(IF(BK16=0,"",RIGHT(BK16,1))))</f>
        <v/>
      </c>
      <c r="AZ16" s="99" t="str">
        <f t="shared" ref="AZ16:AZ29" si="23">IF(AND(BV16="",BW16&lt;&gt;"",BU16="",BE16&lt;0),"▲",(IF(BL16=0,"",RIGHT(BL16,1))))</f>
        <v/>
      </c>
      <c r="BA16" s="97" t="str">
        <f t="shared" ref="BA16:BA29" si="24">IF(AND(BW16="",BX16&lt;&gt;"",BV16="",BE16&lt;0),"▲",(IF(BM16=0,"",RIGHT(BM16,1))))</f>
        <v/>
      </c>
      <c r="BB16" s="121" t="str">
        <f t="shared" ref="BB16:BB29" si="25">IF(AND(BX16="",BX16&lt;&gt;"",BW16="",BE16&lt;0),"▲",(IF(BN16=0,"",RIGHT(BN16,1))))</f>
        <v/>
      </c>
      <c r="BC16" s="110"/>
      <c r="BE16" s="2">
        <v>0</v>
      </c>
      <c r="BF16" s="10"/>
      <c r="BG16" s="1">
        <f t="shared" ref="BG16:BG29" si="26">ROUNDDOWN(BE16/$BG$5,0)</f>
        <v>0</v>
      </c>
      <c r="BH16" s="1">
        <f t="shared" ref="BH16:BH29" si="27">ROUNDDOWN(BE16/$BH$5,0)</f>
        <v>0</v>
      </c>
      <c r="BI16" s="1">
        <f t="shared" ref="BI16:BI29" si="28">ROUNDDOWN(BE16/$BI$5,0)</f>
        <v>0</v>
      </c>
      <c r="BJ16" s="1">
        <f t="shared" ref="BJ16:BJ29" si="29">ROUNDDOWN(BE16/$BJ$5,0)</f>
        <v>0</v>
      </c>
      <c r="BK16" s="1">
        <f t="shared" ref="BK16:BK29" si="30">ROUNDDOWN(BE16/$BK$5,0)</f>
        <v>0</v>
      </c>
      <c r="BL16" s="1">
        <f t="shared" ref="BL16:BL29" si="31">ROUNDDOWN(BE16/$BL$5,0)</f>
        <v>0</v>
      </c>
      <c r="BM16" s="1">
        <f t="shared" ref="BM16:BM29" si="32">ROUNDDOWN(BE16/$BM$5,0)</f>
        <v>0</v>
      </c>
      <c r="BN16" s="1">
        <f t="shared" ref="BN16:BN29" si="33">ROUNDDOWN(BE16/$BN$5,0)</f>
        <v>0</v>
      </c>
      <c r="BQ16" s="7" t="str">
        <f t="shared" ref="BQ16:BQ32" si="34">IF(BG16=0,"",RIGHT(BG16,1))</f>
        <v/>
      </c>
      <c r="BR16" s="7" t="str">
        <f t="shared" ref="BR16:BR32" si="35">IF(BH16=0,"",RIGHT(BH16,1))</f>
        <v/>
      </c>
      <c r="BS16" s="7" t="str">
        <f t="shared" ref="BS16:BS32" si="36">IF(BI16=0,"",RIGHT(BI16,1))</f>
        <v/>
      </c>
      <c r="BT16" s="7" t="str">
        <f t="shared" ref="BT16:BT32" si="37">IF(BJ16=0,"",RIGHT(BJ16,1))</f>
        <v/>
      </c>
      <c r="BU16" s="7" t="str">
        <f t="shared" ref="BU16:BU32" si="38">IF(BK16=0,"",RIGHT(BK16,1))</f>
        <v/>
      </c>
      <c r="BV16" s="7" t="str">
        <f t="shared" ref="BV16:BV32" si="39">IF(BL16=0,"",RIGHT(BL16,1))</f>
        <v/>
      </c>
      <c r="BW16" s="7" t="str">
        <f t="shared" ref="BW16:BW32" si="40">IF(BM16=0,"",RIGHT(BM16,1))</f>
        <v/>
      </c>
      <c r="BX16" s="7" t="str">
        <f t="shared" ref="BX16:BX32" si="41">IF(BN16=0,"",RIGHT(BN16,1))</f>
        <v/>
      </c>
    </row>
    <row r="17" spans="1:76" ht="18" customHeight="1">
      <c r="A17" s="209">
        <f t="shared" ref="A17:A29" si="42">A16+1</f>
        <v>3</v>
      </c>
      <c r="B17" s="210"/>
      <c r="C17" s="312" t="str">
        <f>IF(請求書協力会社控!C17="","",請求書協力会社控!C17)</f>
        <v/>
      </c>
      <c r="D17" s="313"/>
      <c r="E17" s="314"/>
      <c r="F17" s="315" t="str">
        <f>IF(請求書協力会社控!F17="","",請求書協力会社控!F17)</f>
        <v/>
      </c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16"/>
      <c r="V17" s="301" t="str">
        <f>IF(請求書協力会社控!V17="","",請求書協力会社控!V17)</f>
        <v/>
      </c>
      <c r="W17" s="303"/>
      <c r="X17" s="301" t="str">
        <f>IF(請求書協力会社控!X17="","",請求書協力会社控!X17)</f>
        <v/>
      </c>
      <c r="Y17" s="302"/>
      <c r="Z17" s="303"/>
      <c r="AA17" s="304" t="str">
        <f>IF(請求書協力会社控!AA17="","",請求書協力会社控!AA17)</f>
        <v/>
      </c>
      <c r="AB17" s="304"/>
      <c r="AC17" s="304"/>
      <c r="AD17" s="305" t="str">
        <f>IF(請求書協力会社控!AD17="","",請求書協力会社控!AD17)</f>
        <v/>
      </c>
      <c r="AE17" s="306"/>
      <c r="AF17" s="306"/>
      <c r="AG17" s="307"/>
      <c r="AH17" s="18" t="str">
        <f>IF(請求書協力会社控!AH17="","",請求書協力会社控!AH17)</f>
        <v/>
      </c>
      <c r="AI17" s="19" t="str">
        <f>IF(請求書協力会社控!AI17="","",請求書協力会社控!AI17)</f>
        <v/>
      </c>
      <c r="AJ17" s="20" t="str">
        <f>IF(請求書協力会社控!AJ17="","",請求書協力会社控!AJ17)</f>
        <v/>
      </c>
      <c r="AK17" s="14" t="str">
        <f>IF(請求書協力会社控!AK17="","",請求書協力会社控!AK17)</f>
        <v/>
      </c>
      <c r="AL17" s="19" t="str">
        <f>IF(請求書協力会社控!AL17="","",請求書協力会社控!AL17)</f>
        <v/>
      </c>
      <c r="AM17" s="20" t="str">
        <f>IF(請求書協力会社控!AM17="","",請求書協力会社控!AM17)</f>
        <v/>
      </c>
      <c r="AN17" s="14" t="str">
        <f>IF(請求書協力会社控!AN17="","",請求書協力会社控!AN17)</f>
        <v/>
      </c>
      <c r="AO17" s="19" t="str">
        <f>IF(請求書協力会社控!AO17="","",請求書協力会社控!AO17)</f>
        <v/>
      </c>
      <c r="AP17" s="326"/>
      <c r="AQ17" s="326"/>
      <c r="AR17" s="326"/>
      <c r="AS17" s="326"/>
      <c r="AT17" s="326"/>
      <c r="AU17" s="97" t="str">
        <f t="shared" si="18"/>
        <v/>
      </c>
      <c r="AV17" s="95" t="str">
        <f t="shared" si="19"/>
        <v/>
      </c>
      <c r="AW17" s="96" t="str">
        <f t="shared" si="20"/>
        <v/>
      </c>
      <c r="AX17" s="97" t="str">
        <f t="shared" si="21"/>
        <v/>
      </c>
      <c r="AY17" s="98" t="str">
        <f t="shared" si="22"/>
        <v/>
      </c>
      <c r="AZ17" s="99" t="str">
        <f t="shared" si="23"/>
        <v/>
      </c>
      <c r="BA17" s="97" t="str">
        <f t="shared" si="24"/>
        <v/>
      </c>
      <c r="BB17" s="121" t="str">
        <f t="shared" si="25"/>
        <v/>
      </c>
      <c r="BC17" s="110"/>
      <c r="BE17" s="2">
        <v>0</v>
      </c>
      <c r="BF17" s="10"/>
      <c r="BG17" s="1">
        <f t="shared" si="26"/>
        <v>0</v>
      </c>
      <c r="BH17" s="1">
        <f t="shared" si="27"/>
        <v>0</v>
      </c>
      <c r="BI17" s="1">
        <f t="shared" si="28"/>
        <v>0</v>
      </c>
      <c r="BJ17" s="1">
        <f t="shared" si="29"/>
        <v>0</v>
      </c>
      <c r="BK17" s="1">
        <f t="shared" si="30"/>
        <v>0</v>
      </c>
      <c r="BL17" s="1">
        <f t="shared" si="31"/>
        <v>0</v>
      </c>
      <c r="BM17" s="1">
        <f t="shared" si="32"/>
        <v>0</v>
      </c>
      <c r="BN17" s="1">
        <f t="shared" si="33"/>
        <v>0</v>
      </c>
      <c r="BQ17" s="7" t="str">
        <f t="shared" si="34"/>
        <v/>
      </c>
      <c r="BR17" s="7" t="str">
        <f t="shared" si="35"/>
        <v/>
      </c>
      <c r="BS17" s="7" t="str">
        <f t="shared" si="36"/>
        <v/>
      </c>
      <c r="BT17" s="7" t="str">
        <f t="shared" si="37"/>
        <v/>
      </c>
      <c r="BU17" s="7" t="str">
        <f t="shared" si="38"/>
        <v/>
      </c>
      <c r="BV17" s="7" t="str">
        <f t="shared" si="39"/>
        <v/>
      </c>
      <c r="BW17" s="7" t="str">
        <f t="shared" si="40"/>
        <v/>
      </c>
      <c r="BX17" s="7" t="str">
        <f t="shared" si="41"/>
        <v/>
      </c>
    </row>
    <row r="18" spans="1:76" ht="18" customHeight="1">
      <c r="A18" s="209">
        <f t="shared" si="42"/>
        <v>4</v>
      </c>
      <c r="B18" s="210"/>
      <c r="C18" s="312" t="str">
        <f>IF(請求書協力会社控!C18="","",請求書協力会社控!C18)</f>
        <v/>
      </c>
      <c r="D18" s="313"/>
      <c r="E18" s="314"/>
      <c r="F18" s="315" t="str">
        <f>IF(請求書協力会社控!F18="","",請求書協力会社控!F18)</f>
        <v/>
      </c>
      <c r="G18" s="315"/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  <c r="T18" s="315"/>
      <c r="U18" s="316"/>
      <c r="V18" s="301" t="str">
        <f>IF(請求書協力会社控!V18="","",請求書協力会社控!V18)</f>
        <v/>
      </c>
      <c r="W18" s="303"/>
      <c r="X18" s="301" t="str">
        <f>IF(請求書協力会社控!X18="","",請求書協力会社控!X18)</f>
        <v/>
      </c>
      <c r="Y18" s="302"/>
      <c r="Z18" s="303"/>
      <c r="AA18" s="304" t="str">
        <f>IF(請求書協力会社控!AA18="","",請求書協力会社控!AA18)</f>
        <v/>
      </c>
      <c r="AB18" s="304"/>
      <c r="AC18" s="304"/>
      <c r="AD18" s="305" t="str">
        <f>IF(請求書協力会社控!AD18="","",請求書協力会社控!AD18)</f>
        <v/>
      </c>
      <c r="AE18" s="306"/>
      <c r="AF18" s="306"/>
      <c r="AG18" s="307"/>
      <c r="AH18" s="18" t="str">
        <f>IF(請求書協力会社控!AH18="","",請求書協力会社控!AH18)</f>
        <v/>
      </c>
      <c r="AI18" s="19" t="str">
        <f>IF(請求書協力会社控!AI18="","",請求書協力会社控!AI18)</f>
        <v/>
      </c>
      <c r="AJ18" s="20" t="str">
        <f>IF(請求書協力会社控!AJ18="","",請求書協力会社控!AJ18)</f>
        <v/>
      </c>
      <c r="AK18" s="14" t="str">
        <f>IF(請求書協力会社控!AK18="","",請求書協力会社控!AK18)</f>
        <v/>
      </c>
      <c r="AL18" s="19" t="str">
        <f>IF(請求書協力会社控!AL18="","",請求書協力会社控!AL18)</f>
        <v/>
      </c>
      <c r="AM18" s="20" t="str">
        <f>IF(請求書協力会社控!AM18="","",請求書協力会社控!AM18)</f>
        <v/>
      </c>
      <c r="AN18" s="14" t="str">
        <f>IF(請求書協力会社控!AN18="","",請求書協力会社控!AN18)</f>
        <v/>
      </c>
      <c r="AO18" s="19" t="str">
        <f>IF(請求書協力会社控!AO18="","",請求書協力会社控!AO18)</f>
        <v/>
      </c>
      <c r="AP18" s="326"/>
      <c r="AQ18" s="326"/>
      <c r="AR18" s="326"/>
      <c r="AS18" s="326"/>
      <c r="AT18" s="326"/>
      <c r="AU18" s="97" t="str">
        <f t="shared" si="18"/>
        <v/>
      </c>
      <c r="AV18" s="95" t="str">
        <f t="shared" si="19"/>
        <v/>
      </c>
      <c r="AW18" s="96" t="str">
        <f t="shared" si="20"/>
        <v/>
      </c>
      <c r="AX18" s="97" t="str">
        <f t="shared" si="21"/>
        <v/>
      </c>
      <c r="AY18" s="98" t="str">
        <f t="shared" si="22"/>
        <v/>
      </c>
      <c r="AZ18" s="99" t="str">
        <f t="shared" si="23"/>
        <v/>
      </c>
      <c r="BA18" s="97" t="str">
        <f t="shared" si="24"/>
        <v/>
      </c>
      <c r="BB18" s="121" t="str">
        <f t="shared" si="25"/>
        <v/>
      </c>
      <c r="BC18" s="110"/>
      <c r="BE18" s="2">
        <v>0</v>
      </c>
      <c r="BF18" s="10"/>
      <c r="BG18" s="1">
        <f t="shared" si="26"/>
        <v>0</v>
      </c>
      <c r="BH18" s="1">
        <f t="shared" si="27"/>
        <v>0</v>
      </c>
      <c r="BI18" s="1">
        <f t="shared" si="28"/>
        <v>0</v>
      </c>
      <c r="BJ18" s="1">
        <f t="shared" si="29"/>
        <v>0</v>
      </c>
      <c r="BK18" s="1">
        <f t="shared" si="30"/>
        <v>0</v>
      </c>
      <c r="BL18" s="1">
        <f t="shared" si="31"/>
        <v>0</v>
      </c>
      <c r="BM18" s="1">
        <f t="shared" si="32"/>
        <v>0</v>
      </c>
      <c r="BN18" s="1">
        <f t="shared" si="33"/>
        <v>0</v>
      </c>
      <c r="BQ18" s="7" t="str">
        <f t="shared" si="34"/>
        <v/>
      </c>
      <c r="BR18" s="7" t="str">
        <f t="shared" si="35"/>
        <v/>
      </c>
      <c r="BS18" s="7" t="str">
        <f t="shared" si="36"/>
        <v/>
      </c>
      <c r="BT18" s="7" t="str">
        <f t="shared" si="37"/>
        <v/>
      </c>
      <c r="BU18" s="7" t="str">
        <f t="shared" si="38"/>
        <v/>
      </c>
      <c r="BV18" s="7" t="str">
        <f t="shared" si="39"/>
        <v/>
      </c>
      <c r="BW18" s="7" t="str">
        <f t="shared" si="40"/>
        <v/>
      </c>
      <c r="BX18" s="7" t="str">
        <f t="shared" si="41"/>
        <v/>
      </c>
    </row>
    <row r="19" spans="1:76" ht="18" customHeight="1">
      <c r="A19" s="209">
        <f t="shared" si="42"/>
        <v>5</v>
      </c>
      <c r="B19" s="210"/>
      <c r="C19" s="312" t="str">
        <f>IF(請求書協力会社控!C19="","",請求書協力会社控!C19)</f>
        <v/>
      </c>
      <c r="D19" s="313"/>
      <c r="E19" s="314"/>
      <c r="F19" s="315" t="str">
        <f>IF(請求書協力会社控!F19="","",請求書協力会社控!F19)</f>
        <v/>
      </c>
      <c r="G19" s="315"/>
      <c r="H19" s="315"/>
      <c r="I19" s="315"/>
      <c r="J19" s="315"/>
      <c r="K19" s="315"/>
      <c r="L19" s="315"/>
      <c r="M19" s="315"/>
      <c r="N19" s="315"/>
      <c r="O19" s="315"/>
      <c r="P19" s="315"/>
      <c r="Q19" s="315"/>
      <c r="R19" s="315"/>
      <c r="S19" s="315"/>
      <c r="T19" s="315"/>
      <c r="U19" s="316"/>
      <c r="V19" s="301" t="str">
        <f>IF(請求書協力会社控!V19="","",請求書協力会社控!V19)</f>
        <v/>
      </c>
      <c r="W19" s="303"/>
      <c r="X19" s="301" t="str">
        <f>IF(請求書協力会社控!X19="","",請求書協力会社控!X19)</f>
        <v/>
      </c>
      <c r="Y19" s="302"/>
      <c r="Z19" s="303"/>
      <c r="AA19" s="304" t="str">
        <f>IF(請求書協力会社控!AA19="","",請求書協力会社控!AA19)</f>
        <v/>
      </c>
      <c r="AB19" s="304"/>
      <c r="AC19" s="304"/>
      <c r="AD19" s="305" t="str">
        <f>IF(請求書協力会社控!AD19="","",請求書協力会社控!AD19)</f>
        <v/>
      </c>
      <c r="AE19" s="306"/>
      <c r="AF19" s="306"/>
      <c r="AG19" s="307"/>
      <c r="AH19" s="18" t="str">
        <f>IF(請求書協力会社控!AH19="","",請求書協力会社控!AH19)</f>
        <v/>
      </c>
      <c r="AI19" s="19" t="str">
        <f>IF(請求書協力会社控!AI19="","",請求書協力会社控!AI19)</f>
        <v/>
      </c>
      <c r="AJ19" s="20" t="str">
        <f>IF(請求書協力会社控!AJ19="","",請求書協力会社控!AJ19)</f>
        <v/>
      </c>
      <c r="AK19" s="14" t="str">
        <f>IF(請求書協力会社控!AK19="","",請求書協力会社控!AK19)</f>
        <v/>
      </c>
      <c r="AL19" s="19" t="str">
        <f>IF(請求書協力会社控!AL19="","",請求書協力会社控!AL19)</f>
        <v/>
      </c>
      <c r="AM19" s="20" t="str">
        <f>IF(請求書協力会社控!AM19="","",請求書協力会社控!AM19)</f>
        <v/>
      </c>
      <c r="AN19" s="14" t="str">
        <f>IF(請求書協力会社控!AN19="","",請求書協力会社控!AN19)</f>
        <v/>
      </c>
      <c r="AO19" s="19" t="str">
        <f>IF(請求書協力会社控!AO19="","",請求書協力会社控!AO19)</f>
        <v/>
      </c>
      <c r="AP19" s="326"/>
      <c r="AQ19" s="326"/>
      <c r="AR19" s="326"/>
      <c r="AS19" s="326"/>
      <c r="AT19" s="326"/>
      <c r="AU19" s="97" t="str">
        <f t="shared" si="18"/>
        <v/>
      </c>
      <c r="AV19" s="95" t="str">
        <f t="shared" si="19"/>
        <v/>
      </c>
      <c r="AW19" s="96" t="str">
        <f t="shared" si="20"/>
        <v/>
      </c>
      <c r="AX19" s="97" t="str">
        <f t="shared" si="21"/>
        <v/>
      </c>
      <c r="AY19" s="98" t="str">
        <f t="shared" si="22"/>
        <v/>
      </c>
      <c r="AZ19" s="99" t="str">
        <f t="shared" si="23"/>
        <v/>
      </c>
      <c r="BA19" s="97" t="str">
        <f t="shared" si="24"/>
        <v/>
      </c>
      <c r="BB19" s="121" t="str">
        <f t="shared" si="25"/>
        <v/>
      </c>
      <c r="BC19" s="110"/>
      <c r="BE19" s="2">
        <v>0</v>
      </c>
      <c r="BF19" s="10"/>
      <c r="BG19" s="1">
        <f t="shared" si="26"/>
        <v>0</v>
      </c>
      <c r="BH19" s="1">
        <f t="shared" si="27"/>
        <v>0</v>
      </c>
      <c r="BI19" s="1">
        <f t="shared" si="28"/>
        <v>0</v>
      </c>
      <c r="BJ19" s="1">
        <f t="shared" si="29"/>
        <v>0</v>
      </c>
      <c r="BK19" s="1">
        <f t="shared" si="30"/>
        <v>0</v>
      </c>
      <c r="BL19" s="1">
        <f t="shared" si="31"/>
        <v>0</v>
      </c>
      <c r="BM19" s="1">
        <f t="shared" si="32"/>
        <v>0</v>
      </c>
      <c r="BN19" s="1">
        <f t="shared" si="33"/>
        <v>0</v>
      </c>
      <c r="BQ19" s="7" t="str">
        <f t="shared" si="34"/>
        <v/>
      </c>
      <c r="BR19" s="7" t="str">
        <f t="shared" si="35"/>
        <v/>
      </c>
      <c r="BS19" s="7" t="str">
        <f t="shared" si="36"/>
        <v/>
      </c>
      <c r="BT19" s="7" t="str">
        <f t="shared" si="37"/>
        <v/>
      </c>
      <c r="BU19" s="7" t="str">
        <f t="shared" si="38"/>
        <v/>
      </c>
      <c r="BV19" s="7" t="str">
        <f t="shared" si="39"/>
        <v/>
      </c>
      <c r="BW19" s="7" t="str">
        <f t="shared" si="40"/>
        <v/>
      </c>
      <c r="BX19" s="7" t="str">
        <f t="shared" si="41"/>
        <v/>
      </c>
    </row>
    <row r="20" spans="1:76" ht="18" customHeight="1">
      <c r="A20" s="209">
        <f t="shared" si="42"/>
        <v>6</v>
      </c>
      <c r="B20" s="210"/>
      <c r="C20" s="312" t="str">
        <f>IF(請求書協力会社控!C20="","",請求書協力会社控!C20)</f>
        <v/>
      </c>
      <c r="D20" s="313"/>
      <c r="E20" s="314"/>
      <c r="F20" s="315" t="str">
        <f>IF(請求書協力会社控!F20="","",請求書協力会社控!F20)</f>
        <v/>
      </c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6"/>
      <c r="V20" s="301" t="str">
        <f>IF(請求書協力会社控!V20="","",請求書協力会社控!V20)</f>
        <v/>
      </c>
      <c r="W20" s="303"/>
      <c r="X20" s="301" t="str">
        <f>IF(請求書協力会社控!X20="","",請求書協力会社控!X20)</f>
        <v/>
      </c>
      <c r="Y20" s="302"/>
      <c r="Z20" s="303"/>
      <c r="AA20" s="304" t="str">
        <f>IF(請求書協力会社控!AA20="","",請求書協力会社控!AA20)</f>
        <v/>
      </c>
      <c r="AB20" s="304"/>
      <c r="AC20" s="304"/>
      <c r="AD20" s="305" t="str">
        <f>IF(請求書協力会社控!AD20="","",請求書協力会社控!AD20)</f>
        <v/>
      </c>
      <c r="AE20" s="306"/>
      <c r="AF20" s="306"/>
      <c r="AG20" s="307"/>
      <c r="AH20" s="18" t="str">
        <f>IF(請求書協力会社控!AH20="","",請求書協力会社控!AH20)</f>
        <v/>
      </c>
      <c r="AI20" s="19" t="str">
        <f>IF(請求書協力会社控!AI20="","",請求書協力会社控!AI20)</f>
        <v/>
      </c>
      <c r="AJ20" s="20" t="str">
        <f>IF(請求書協力会社控!AJ20="","",請求書協力会社控!AJ20)</f>
        <v/>
      </c>
      <c r="AK20" s="14" t="str">
        <f>IF(請求書協力会社控!AK20="","",請求書協力会社控!AK20)</f>
        <v/>
      </c>
      <c r="AL20" s="19" t="str">
        <f>IF(請求書協力会社控!AL20="","",請求書協力会社控!AL20)</f>
        <v/>
      </c>
      <c r="AM20" s="20" t="str">
        <f>IF(請求書協力会社控!AM20="","",請求書協力会社控!AM20)</f>
        <v/>
      </c>
      <c r="AN20" s="14" t="str">
        <f>IF(請求書協力会社控!AN20="","",請求書協力会社控!AN20)</f>
        <v/>
      </c>
      <c r="AO20" s="19" t="str">
        <f>IF(請求書協力会社控!AO20="","",請求書協力会社控!AO20)</f>
        <v/>
      </c>
      <c r="AP20" s="326"/>
      <c r="AQ20" s="326"/>
      <c r="AR20" s="326"/>
      <c r="AS20" s="326"/>
      <c r="AT20" s="326"/>
      <c r="AU20" s="97" t="str">
        <f t="shared" si="18"/>
        <v/>
      </c>
      <c r="AV20" s="95" t="str">
        <f t="shared" si="19"/>
        <v/>
      </c>
      <c r="AW20" s="96" t="str">
        <f t="shared" si="20"/>
        <v/>
      </c>
      <c r="AX20" s="97" t="str">
        <f t="shared" si="21"/>
        <v/>
      </c>
      <c r="AY20" s="98" t="str">
        <f t="shared" si="22"/>
        <v/>
      </c>
      <c r="AZ20" s="99" t="str">
        <f t="shared" si="23"/>
        <v/>
      </c>
      <c r="BA20" s="97" t="str">
        <f t="shared" si="24"/>
        <v/>
      </c>
      <c r="BB20" s="121" t="str">
        <f t="shared" si="25"/>
        <v/>
      </c>
      <c r="BC20" s="110"/>
      <c r="BE20" s="2">
        <v>0</v>
      </c>
      <c r="BF20" s="10"/>
      <c r="BG20" s="1">
        <f t="shared" si="26"/>
        <v>0</v>
      </c>
      <c r="BH20" s="1">
        <f t="shared" si="27"/>
        <v>0</v>
      </c>
      <c r="BI20" s="1">
        <f t="shared" si="28"/>
        <v>0</v>
      </c>
      <c r="BJ20" s="1">
        <f t="shared" si="29"/>
        <v>0</v>
      </c>
      <c r="BK20" s="1">
        <f t="shared" si="30"/>
        <v>0</v>
      </c>
      <c r="BL20" s="1">
        <f t="shared" si="31"/>
        <v>0</v>
      </c>
      <c r="BM20" s="1">
        <f t="shared" si="32"/>
        <v>0</v>
      </c>
      <c r="BN20" s="1">
        <f t="shared" si="33"/>
        <v>0</v>
      </c>
      <c r="BQ20" s="7" t="str">
        <f t="shared" si="34"/>
        <v/>
      </c>
      <c r="BR20" s="7" t="str">
        <f t="shared" si="35"/>
        <v/>
      </c>
      <c r="BS20" s="7" t="str">
        <f t="shared" si="36"/>
        <v/>
      </c>
      <c r="BT20" s="7" t="str">
        <f t="shared" si="37"/>
        <v/>
      </c>
      <c r="BU20" s="7" t="str">
        <f t="shared" si="38"/>
        <v/>
      </c>
      <c r="BV20" s="7" t="str">
        <f t="shared" si="39"/>
        <v/>
      </c>
      <c r="BW20" s="7" t="str">
        <f t="shared" si="40"/>
        <v/>
      </c>
      <c r="BX20" s="7" t="str">
        <f t="shared" si="41"/>
        <v/>
      </c>
    </row>
    <row r="21" spans="1:76" ht="18" customHeight="1">
      <c r="A21" s="209">
        <f t="shared" si="42"/>
        <v>7</v>
      </c>
      <c r="B21" s="210"/>
      <c r="C21" s="312" t="str">
        <f>IF(請求書協力会社控!C21="","",請求書協力会社控!C21)</f>
        <v/>
      </c>
      <c r="D21" s="313"/>
      <c r="E21" s="314"/>
      <c r="F21" s="315" t="str">
        <f>IF(請求書協力会社控!F21="","",請求書協力会社控!F21)</f>
        <v/>
      </c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15"/>
      <c r="U21" s="316"/>
      <c r="V21" s="301" t="str">
        <f>IF(請求書協力会社控!V21="","",請求書協力会社控!V21)</f>
        <v/>
      </c>
      <c r="W21" s="303"/>
      <c r="X21" s="301" t="str">
        <f>IF(請求書協力会社控!X21="","",請求書協力会社控!X21)</f>
        <v/>
      </c>
      <c r="Y21" s="302"/>
      <c r="Z21" s="303"/>
      <c r="AA21" s="304" t="str">
        <f>IF(請求書協力会社控!AA21="","",請求書協力会社控!AA21)</f>
        <v/>
      </c>
      <c r="AB21" s="304"/>
      <c r="AC21" s="304"/>
      <c r="AD21" s="305" t="str">
        <f>IF(請求書協力会社控!AD21="","",請求書協力会社控!AD21)</f>
        <v/>
      </c>
      <c r="AE21" s="306"/>
      <c r="AF21" s="306"/>
      <c r="AG21" s="307"/>
      <c r="AH21" s="18" t="str">
        <f>IF(請求書協力会社控!AH21="","",請求書協力会社控!AH21)</f>
        <v/>
      </c>
      <c r="AI21" s="19" t="str">
        <f>IF(請求書協力会社控!AI21="","",請求書協力会社控!AI21)</f>
        <v/>
      </c>
      <c r="AJ21" s="20" t="str">
        <f>IF(請求書協力会社控!AJ21="","",請求書協力会社控!AJ21)</f>
        <v/>
      </c>
      <c r="AK21" s="14" t="str">
        <f>IF(請求書協力会社控!AK21="","",請求書協力会社控!AK21)</f>
        <v/>
      </c>
      <c r="AL21" s="19" t="str">
        <f>IF(請求書協力会社控!AL21="","",請求書協力会社控!AL21)</f>
        <v/>
      </c>
      <c r="AM21" s="20" t="str">
        <f>IF(請求書協力会社控!AM21="","",請求書協力会社控!AM21)</f>
        <v/>
      </c>
      <c r="AN21" s="14" t="str">
        <f>IF(請求書協力会社控!AN21="","",請求書協力会社控!AN21)</f>
        <v/>
      </c>
      <c r="AO21" s="19" t="str">
        <f>IF(請求書協力会社控!AO21="","",請求書協力会社控!AO21)</f>
        <v/>
      </c>
      <c r="AP21" s="326"/>
      <c r="AQ21" s="326"/>
      <c r="AR21" s="326"/>
      <c r="AS21" s="326"/>
      <c r="AT21" s="326"/>
      <c r="AU21" s="97" t="str">
        <f t="shared" si="18"/>
        <v/>
      </c>
      <c r="AV21" s="95" t="str">
        <f t="shared" si="19"/>
        <v/>
      </c>
      <c r="AW21" s="96" t="str">
        <f t="shared" si="20"/>
        <v/>
      </c>
      <c r="AX21" s="97" t="str">
        <f t="shared" si="21"/>
        <v/>
      </c>
      <c r="AY21" s="98" t="str">
        <f t="shared" si="22"/>
        <v/>
      </c>
      <c r="AZ21" s="99" t="str">
        <f t="shared" si="23"/>
        <v/>
      </c>
      <c r="BA21" s="97" t="str">
        <f t="shared" si="24"/>
        <v/>
      </c>
      <c r="BB21" s="121" t="str">
        <f t="shared" si="25"/>
        <v/>
      </c>
      <c r="BC21" s="110"/>
      <c r="BE21" s="2">
        <v>0</v>
      </c>
      <c r="BF21" s="10"/>
      <c r="BG21" s="1">
        <f t="shared" si="26"/>
        <v>0</v>
      </c>
      <c r="BH21" s="1">
        <f t="shared" si="27"/>
        <v>0</v>
      </c>
      <c r="BI21" s="1">
        <f t="shared" si="28"/>
        <v>0</v>
      </c>
      <c r="BJ21" s="1">
        <f t="shared" si="29"/>
        <v>0</v>
      </c>
      <c r="BK21" s="1">
        <f t="shared" si="30"/>
        <v>0</v>
      </c>
      <c r="BL21" s="1">
        <f t="shared" si="31"/>
        <v>0</v>
      </c>
      <c r="BM21" s="1">
        <f t="shared" si="32"/>
        <v>0</v>
      </c>
      <c r="BN21" s="1">
        <f t="shared" si="33"/>
        <v>0</v>
      </c>
      <c r="BQ21" s="7" t="str">
        <f t="shared" si="34"/>
        <v/>
      </c>
      <c r="BR21" s="7" t="str">
        <f t="shared" si="35"/>
        <v/>
      </c>
      <c r="BS21" s="7" t="str">
        <f t="shared" si="36"/>
        <v/>
      </c>
      <c r="BT21" s="7" t="str">
        <f t="shared" si="37"/>
        <v/>
      </c>
      <c r="BU21" s="7" t="str">
        <f t="shared" si="38"/>
        <v/>
      </c>
      <c r="BV21" s="7" t="str">
        <f t="shared" si="39"/>
        <v/>
      </c>
      <c r="BW21" s="7" t="str">
        <f t="shared" si="40"/>
        <v/>
      </c>
      <c r="BX21" s="7" t="str">
        <f t="shared" si="41"/>
        <v/>
      </c>
    </row>
    <row r="22" spans="1:76" ht="18" customHeight="1">
      <c r="A22" s="209">
        <f t="shared" si="42"/>
        <v>8</v>
      </c>
      <c r="B22" s="210"/>
      <c r="C22" s="312" t="str">
        <f>IF(請求書協力会社控!C22="","",請求書協力会社控!C22)</f>
        <v/>
      </c>
      <c r="D22" s="313"/>
      <c r="E22" s="314"/>
      <c r="F22" s="315" t="str">
        <f>IF(請求書協力会社控!F22="","",請求書協力会社控!F22)</f>
        <v/>
      </c>
      <c r="G22" s="315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316"/>
      <c r="V22" s="301" t="str">
        <f>IF(請求書協力会社控!V22="","",請求書協力会社控!V22)</f>
        <v/>
      </c>
      <c r="W22" s="303"/>
      <c r="X22" s="301" t="str">
        <f>IF(請求書協力会社控!X22="","",請求書協力会社控!X22)</f>
        <v/>
      </c>
      <c r="Y22" s="302"/>
      <c r="Z22" s="303"/>
      <c r="AA22" s="304" t="str">
        <f>IF(請求書協力会社控!AA22="","",請求書協力会社控!AA22)</f>
        <v/>
      </c>
      <c r="AB22" s="304"/>
      <c r="AC22" s="304"/>
      <c r="AD22" s="305" t="str">
        <f>IF(請求書協力会社控!AD22="","",請求書協力会社控!AD22)</f>
        <v/>
      </c>
      <c r="AE22" s="306"/>
      <c r="AF22" s="306"/>
      <c r="AG22" s="307"/>
      <c r="AH22" s="18" t="str">
        <f>IF(請求書協力会社控!AH22="","",請求書協力会社控!AH22)</f>
        <v/>
      </c>
      <c r="AI22" s="19" t="str">
        <f>IF(請求書協力会社控!AI22="","",請求書協力会社控!AI22)</f>
        <v/>
      </c>
      <c r="AJ22" s="20" t="str">
        <f>IF(請求書協力会社控!AJ22="","",請求書協力会社控!AJ22)</f>
        <v/>
      </c>
      <c r="AK22" s="14" t="str">
        <f>IF(請求書協力会社控!AK22="","",請求書協力会社控!AK22)</f>
        <v/>
      </c>
      <c r="AL22" s="19" t="str">
        <f>IF(請求書協力会社控!AL22="","",請求書協力会社控!AL22)</f>
        <v/>
      </c>
      <c r="AM22" s="20" t="str">
        <f>IF(請求書協力会社控!AM22="","",請求書協力会社控!AM22)</f>
        <v/>
      </c>
      <c r="AN22" s="14" t="str">
        <f>IF(請求書協力会社控!AN22="","",請求書協力会社控!AN22)</f>
        <v/>
      </c>
      <c r="AO22" s="19" t="str">
        <f>IF(請求書協力会社控!AO22="","",請求書協力会社控!AO22)</f>
        <v/>
      </c>
      <c r="AP22" s="326"/>
      <c r="AQ22" s="326"/>
      <c r="AR22" s="326"/>
      <c r="AS22" s="326"/>
      <c r="AT22" s="326"/>
      <c r="AU22" s="97" t="str">
        <f t="shared" si="18"/>
        <v/>
      </c>
      <c r="AV22" s="95" t="str">
        <f t="shared" si="19"/>
        <v/>
      </c>
      <c r="AW22" s="96" t="str">
        <f t="shared" si="20"/>
        <v/>
      </c>
      <c r="AX22" s="97" t="str">
        <f t="shared" si="21"/>
        <v/>
      </c>
      <c r="AY22" s="98" t="str">
        <f t="shared" si="22"/>
        <v/>
      </c>
      <c r="AZ22" s="99" t="str">
        <f t="shared" si="23"/>
        <v/>
      </c>
      <c r="BA22" s="97" t="str">
        <f t="shared" si="24"/>
        <v/>
      </c>
      <c r="BB22" s="121" t="str">
        <f t="shared" si="25"/>
        <v/>
      </c>
      <c r="BC22" s="110"/>
      <c r="BE22" s="2">
        <v>0</v>
      </c>
      <c r="BF22" s="10"/>
      <c r="BG22" s="1">
        <f t="shared" si="26"/>
        <v>0</v>
      </c>
      <c r="BH22" s="1">
        <f t="shared" si="27"/>
        <v>0</v>
      </c>
      <c r="BI22" s="1">
        <f t="shared" si="28"/>
        <v>0</v>
      </c>
      <c r="BJ22" s="1">
        <f t="shared" si="29"/>
        <v>0</v>
      </c>
      <c r="BK22" s="1">
        <f t="shared" si="30"/>
        <v>0</v>
      </c>
      <c r="BL22" s="1">
        <f t="shared" si="31"/>
        <v>0</v>
      </c>
      <c r="BM22" s="1">
        <f t="shared" si="32"/>
        <v>0</v>
      </c>
      <c r="BN22" s="1">
        <f t="shared" si="33"/>
        <v>0</v>
      </c>
      <c r="BQ22" s="7" t="str">
        <f t="shared" si="34"/>
        <v/>
      </c>
      <c r="BR22" s="7" t="str">
        <f t="shared" si="35"/>
        <v/>
      </c>
      <c r="BS22" s="7" t="str">
        <f t="shared" si="36"/>
        <v/>
      </c>
      <c r="BT22" s="7" t="str">
        <f t="shared" si="37"/>
        <v/>
      </c>
      <c r="BU22" s="7" t="str">
        <f t="shared" si="38"/>
        <v/>
      </c>
      <c r="BV22" s="7" t="str">
        <f t="shared" si="39"/>
        <v/>
      </c>
      <c r="BW22" s="7" t="str">
        <f t="shared" si="40"/>
        <v/>
      </c>
      <c r="BX22" s="7" t="str">
        <f t="shared" si="41"/>
        <v/>
      </c>
    </row>
    <row r="23" spans="1:76" ht="18" customHeight="1">
      <c r="A23" s="209">
        <f t="shared" si="42"/>
        <v>9</v>
      </c>
      <c r="B23" s="210"/>
      <c r="C23" s="312" t="str">
        <f>IF(請求書協力会社控!C23="","",請求書協力会社控!C23)</f>
        <v/>
      </c>
      <c r="D23" s="313"/>
      <c r="E23" s="314"/>
      <c r="F23" s="315" t="str">
        <f>IF(請求書協力会社控!F23="","",請求書協力会社控!F23)</f>
        <v/>
      </c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6"/>
      <c r="V23" s="301" t="str">
        <f>IF(請求書協力会社控!V23="","",請求書協力会社控!V23)</f>
        <v/>
      </c>
      <c r="W23" s="303"/>
      <c r="X23" s="301" t="str">
        <f>IF(請求書協力会社控!X23="","",請求書協力会社控!X23)</f>
        <v/>
      </c>
      <c r="Y23" s="302"/>
      <c r="Z23" s="303"/>
      <c r="AA23" s="304" t="str">
        <f>IF(請求書協力会社控!AA23="","",請求書協力会社控!AA23)</f>
        <v/>
      </c>
      <c r="AB23" s="304"/>
      <c r="AC23" s="304"/>
      <c r="AD23" s="305" t="str">
        <f>IF(請求書協力会社控!AD23="","",請求書協力会社控!AD23)</f>
        <v/>
      </c>
      <c r="AE23" s="306"/>
      <c r="AF23" s="306"/>
      <c r="AG23" s="307"/>
      <c r="AH23" s="18" t="str">
        <f>IF(請求書協力会社控!AH23="","",請求書協力会社控!AH23)</f>
        <v/>
      </c>
      <c r="AI23" s="19" t="str">
        <f>IF(請求書協力会社控!AI23="","",請求書協力会社控!AI23)</f>
        <v/>
      </c>
      <c r="AJ23" s="20" t="str">
        <f>IF(請求書協力会社控!AJ23="","",請求書協力会社控!AJ23)</f>
        <v/>
      </c>
      <c r="AK23" s="14" t="str">
        <f>IF(請求書協力会社控!AK23="","",請求書協力会社控!AK23)</f>
        <v/>
      </c>
      <c r="AL23" s="19" t="str">
        <f>IF(請求書協力会社控!AL23="","",請求書協力会社控!AL23)</f>
        <v/>
      </c>
      <c r="AM23" s="20" t="str">
        <f>IF(請求書協力会社控!AM23="","",請求書協力会社控!AM23)</f>
        <v/>
      </c>
      <c r="AN23" s="14" t="str">
        <f>IF(請求書協力会社控!AN23="","",請求書協力会社控!AN23)</f>
        <v/>
      </c>
      <c r="AO23" s="19" t="str">
        <f>IF(請求書協力会社控!AO23="","",請求書協力会社控!AO23)</f>
        <v/>
      </c>
      <c r="AP23" s="326"/>
      <c r="AQ23" s="326"/>
      <c r="AR23" s="326"/>
      <c r="AS23" s="326"/>
      <c r="AT23" s="326"/>
      <c r="AU23" s="97" t="str">
        <f t="shared" si="18"/>
        <v/>
      </c>
      <c r="AV23" s="95" t="str">
        <f t="shared" si="19"/>
        <v/>
      </c>
      <c r="AW23" s="96" t="str">
        <f t="shared" si="20"/>
        <v/>
      </c>
      <c r="AX23" s="97" t="str">
        <f t="shared" si="21"/>
        <v/>
      </c>
      <c r="AY23" s="98" t="str">
        <f t="shared" si="22"/>
        <v/>
      </c>
      <c r="AZ23" s="99" t="str">
        <f t="shared" si="23"/>
        <v/>
      </c>
      <c r="BA23" s="97" t="str">
        <f t="shared" si="24"/>
        <v/>
      </c>
      <c r="BB23" s="121" t="str">
        <f t="shared" si="25"/>
        <v/>
      </c>
      <c r="BC23" s="110"/>
      <c r="BE23" s="2">
        <v>0</v>
      </c>
      <c r="BF23" s="10"/>
      <c r="BG23" s="1">
        <f t="shared" si="26"/>
        <v>0</v>
      </c>
      <c r="BH23" s="1">
        <f t="shared" si="27"/>
        <v>0</v>
      </c>
      <c r="BI23" s="1">
        <f t="shared" si="28"/>
        <v>0</v>
      </c>
      <c r="BJ23" s="1">
        <f t="shared" si="29"/>
        <v>0</v>
      </c>
      <c r="BK23" s="1">
        <f t="shared" si="30"/>
        <v>0</v>
      </c>
      <c r="BL23" s="1">
        <f t="shared" si="31"/>
        <v>0</v>
      </c>
      <c r="BM23" s="1">
        <f t="shared" si="32"/>
        <v>0</v>
      </c>
      <c r="BN23" s="1">
        <f t="shared" si="33"/>
        <v>0</v>
      </c>
      <c r="BQ23" s="7" t="str">
        <f t="shared" si="34"/>
        <v/>
      </c>
      <c r="BR23" s="7" t="str">
        <f t="shared" si="35"/>
        <v/>
      </c>
      <c r="BS23" s="7" t="str">
        <f t="shared" si="36"/>
        <v/>
      </c>
      <c r="BT23" s="7" t="str">
        <f t="shared" si="37"/>
        <v/>
      </c>
      <c r="BU23" s="7" t="str">
        <f t="shared" si="38"/>
        <v/>
      </c>
      <c r="BV23" s="7" t="str">
        <f t="shared" si="39"/>
        <v/>
      </c>
      <c r="BW23" s="7" t="str">
        <f t="shared" si="40"/>
        <v/>
      </c>
      <c r="BX23" s="7" t="str">
        <f t="shared" si="41"/>
        <v/>
      </c>
    </row>
    <row r="24" spans="1:76" ht="18" customHeight="1">
      <c r="A24" s="209">
        <f t="shared" si="42"/>
        <v>10</v>
      </c>
      <c r="B24" s="210"/>
      <c r="C24" s="312" t="str">
        <f>IF(請求書協力会社控!C24="","",請求書協力会社控!C24)</f>
        <v/>
      </c>
      <c r="D24" s="313"/>
      <c r="E24" s="314"/>
      <c r="F24" s="315" t="str">
        <f>IF(請求書協力会社控!F24="","",請求書協力会社控!F24)</f>
        <v/>
      </c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6"/>
      <c r="V24" s="301" t="str">
        <f>IF(請求書協力会社控!V24="","",請求書協力会社控!V24)</f>
        <v/>
      </c>
      <c r="W24" s="303"/>
      <c r="X24" s="301" t="str">
        <f>IF(請求書協力会社控!X24="","",請求書協力会社控!X24)</f>
        <v/>
      </c>
      <c r="Y24" s="302"/>
      <c r="Z24" s="303"/>
      <c r="AA24" s="304" t="str">
        <f>IF(請求書協力会社控!AA24="","",請求書協力会社控!AA24)</f>
        <v/>
      </c>
      <c r="AB24" s="304"/>
      <c r="AC24" s="304"/>
      <c r="AD24" s="305" t="str">
        <f>IF(請求書協力会社控!AD24="","",請求書協力会社控!AD24)</f>
        <v/>
      </c>
      <c r="AE24" s="306"/>
      <c r="AF24" s="306"/>
      <c r="AG24" s="307"/>
      <c r="AH24" s="18" t="str">
        <f>IF(請求書協力会社控!AH24="","",請求書協力会社控!AH24)</f>
        <v/>
      </c>
      <c r="AI24" s="19" t="str">
        <f>IF(請求書協力会社控!AI24="","",請求書協力会社控!AI24)</f>
        <v/>
      </c>
      <c r="AJ24" s="20" t="str">
        <f>IF(請求書協力会社控!AJ24="","",請求書協力会社控!AJ24)</f>
        <v/>
      </c>
      <c r="AK24" s="14" t="str">
        <f>IF(請求書協力会社控!AK24="","",請求書協力会社控!AK24)</f>
        <v/>
      </c>
      <c r="AL24" s="19" t="str">
        <f>IF(請求書協力会社控!AL24="","",請求書協力会社控!AL24)</f>
        <v/>
      </c>
      <c r="AM24" s="20" t="str">
        <f>IF(請求書協力会社控!AM24="","",請求書協力会社控!AM24)</f>
        <v/>
      </c>
      <c r="AN24" s="14" t="str">
        <f>IF(請求書協力会社控!AN24="","",請求書協力会社控!AN24)</f>
        <v/>
      </c>
      <c r="AO24" s="19" t="str">
        <f>IF(請求書協力会社控!AO24="","",請求書協力会社控!AO24)</f>
        <v/>
      </c>
      <c r="AP24" s="326"/>
      <c r="AQ24" s="326"/>
      <c r="AR24" s="326"/>
      <c r="AS24" s="326"/>
      <c r="AT24" s="326"/>
      <c r="AU24" s="97" t="str">
        <f t="shared" si="18"/>
        <v/>
      </c>
      <c r="AV24" s="95" t="str">
        <f t="shared" si="19"/>
        <v/>
      </c>
      <c r="AW24" s="96" t="str">
        <f t="shared" si="20"/>
        <v/>
      </c>
      <c r="AX24" s="97" t="str">
        <f t="shared" si="21"/>
        <v/>
      </c>
      <c r="AY24" s="98" t="str">
        <f t="shared" si="22"/>
        <v/>
      </c>
      <c r="AZ24" s="99" t="str">
        <f t="shared" si="23"/>
        <v/>
      </c>
      <c r="BA24" s="97" t="str">
        <f t="shared" si="24"/>
        <v/>
      </c>
      <c r="BB24" s="121" t="str">
        <f t="shared" si="25"/>
        <v/>
      </c>
      <c r="BC24" s="110"/>
      <c r="BE24" s="2">
        <v>0</v>
      </c>
      <c r="BF24" s="10"/>
      <c r="BG24" s="1">
        <f t="shared" si="26"/>
        <v>0</v>
      </c>
      <c r="BH24" s="1">
        <f t="shared" si="27"/>
        <v>0</v>
      </c>
      <c r="BI24" s="1">
        <f t="shared" si="28"/>
        <v>0</v>
      </c>
      <c r="BJ24" s="1">
        <f t="shared" si="29"/>
        <v>0</v>
      </c>
      <c r="BK24" s="1">
        <f t="shared" si="30"/>
        <v>0</v>
      </c>
      <c r="BL24" s="1">
        <f t="shared" si="31"/>
        <v>0</v>
      </c>
      <c r="BM24" s="1">
        <f t="shared" si="32"/>
        <v>0</v>
      </c>
      <c r="BN24" s="1">
        <f t="shared" si="33"/>
        <v>0</v>
      </c>
      <c r="BQ24" s="7" t="str">
        <f t="shared" si="34"/>
        <v/>
      </c>
      <c r="BR24" s="7" t="str">
        <f t="shared" si="35"/>
        <v/>
      </c>
      <c r="BS24" s="7" t="str">
        <f t="shared" si="36"/>
        <v/>
      </c>
      <c r="BT24" s="7" t="str">
        <f t="shared" si="37"/>
        <v/>
      </c>
      <c r="BU24" s="7" t="str">
        <f t="shared" si="38"/>
        <v/>
      </c>
      <c r="BV24" s="7" t="str">
        <f t="shared" si="39"/>
        <v/>
      </c>
      <c r="BW24" s="7" t="str">
        <f t="shared" si="40"/>
        <v/>
      </c>
      <c r="BX24" s="7" t="str">
        <f t="shared" si="41"/>
        <v/>
      </c>
    </row>
    <row r="25" spans="1:76" ht="18" customHeight="1">
      <c r="A25" s="209">
        <f t="shared" si="42"/>
        <v>11</v>
      </c>
      <c r="B25" s="210"/>
      <c r="C25" s="312" t="str">
        <f>IF(請求書協力会社控!C25="","",請求書協力会社控!C25)</f>
        <v/>
      </c>
      <c r="D25" s="313"/>
      <c r="E25" s="314"/>
      <c r="F25" s="315" t="str">
        <f>IF(請求書協力会社控!F25="","",請求書協力会社控!F25)</f>
        <v/>
      </c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6"/>
      <c r="V25" s="301" t="str">
        <f>IF(請求書協力会社控!V25="","",請求書協力会社控!V25)</f>
        <v/>
      </c>
      <c r="W25" s="303"/>
      <c r="X25" s="301" t="str">
        <f>IF(請求書協力会社控!X25="","",請求書協力会社控!X25)</f>
        <v/>
      </c>
      <c r="Y25" s="302"/>
      <c r="Z25" s="303"/>
      <c r="AA25" s="304" t="str">
        <f>IF(請求書協力会社控!AA25="","",請求書協力会社控!AA25)</f>
        <v/>
      </c>
      <c r="AB25" s="304"/>
      <c r="AC25" s="304"/>
      <c r="AD25" s="305" t="str">
        <f>IF(請求書協力会社控!AD25="","",請求書協力会社控!AD25)</f>
        <v/>
      </c>
      <c r="AE25" s="306"/>
      <c r="AF25" s="306"/>
      <c r="AG25" s="307"/>
      <c r="AH25" s="18" t="str">
        <f>IF(請求書協力会社控!AH25="","",請求書協力会社控!AH25)</f>
        <v/>
      </c>
      <c r="AI25" s="19" t="str">
        <f>IF(請求書協力会社控!AI25="","",請求書協力会社控!AI25)</f>
        <v/>
      </c>
      <c r="AJ25" s="20" t="str">
        <f>IF(請求書協力会社控!AJ25="","",請求書協力会社控!AJ25)</f>
        <v/>
      </c>
      <c r="AK25" s="14" t="str">
        <f>IF(請求書協力会社控!AK25="","",請求書協力会社控!AK25)</f>
        <v/>
      </c>
      <c r="AL25" s="19" t="str">
        <f>IF(請求書協力会社控!AL25="","",請求書協力会社控!AL25)</f>
        <v/>
      </c>
      <c r="AM25" s="20" t="str">
        <f>IF(請求書協力会社控!AM25="","",請求書協力会社控!AM25)</f>
        <v/>
      </c>
      <c r="AN25" s="14" t="str">
        <f>IF(請求書協力会社控!AN25="","",請求書協力会社控!AN25)</f>
        <v/>
      </c>
      <c r="AO25" s="19" t="str">
        <f>IF(請求書協力会社控!AO25="","",請求書協力会社控!AO25)</f>
        <v/>
      </c>
      <c r="AP25" s="326"/>
      <c r="AQ25" s="326"/>
      <c r="AR25" s="326"/>
      <c r="AS25" s="326"/>
      <c r="AT25" s="326"/>
      <c r="AU25" s="97" t="str">
        <f t="shared" si="18"/>
        <v/>
      </c>
      <c r="AV25" s="95" t="str">
        <f t="shared" si="19"/>
        <v/>
      </c>
      <c r="AW25" s="96" t="str">
        <f t="shared" si="20"/>
        <v/>
      </c>
      <c r="AX25" s="97" t="str">
        <f t="shared" si="21"/>
        <v/>
      </c>
      <c r="AY25" s="98" t="str">
        <f t="shared" si="22"/>
        <v/>
      </c>
      <c r="AZ25" s="99" t="str">
        <f t="shared" si="23"/>
        <v/>
      </c>
      <c r="BA25" s="97" t="str">
        <f t="shared" si="24"/>
        <v/>
      </c>
      <c r="BB25" s="121" t="str">
        <f t="shared" si="25"/>
        <v/>
      </c>
      <c r="BC25" s="110"/>
      <c r="BE25" s="2">
        <v>0</v>
      </c>
      <c r="BF25" s="10"/>
      <c r="BG25" s="1">
        <f t="shared" si="26"/>
        <v>0</v>
      </c>
      <c r="BH25" s="1">
        <f t="shared" si="27"/>
        <v>0</v>
      </c>
      <c r="BI25" s="1">
        <f t="shared" si="28"/>
        <v>0</v>
      </c>
      <c r="BJ25" s="1">
        <f t="shared" si="29"/>
        <v>0</v>
      </c>
      <c r="BK25" s="1">
        <f t="shared" si="30"/>
        <v>0</v>
      </c>
      <c r="BL25" s="1">
        <f t="shared" si="31"/>
        <v>0</v>
      </c>
      <c r="BM25" s="1">
        <f t="shared" si="32"/>
        <v>0</v>
      </c>
      <c r="BN25" s="1">
        <f t="shared" si="33"/>
        <v>0</v>
      </c>
      <c r="BQ25" s="7" t="str">
        <f t="shared" si="34"/>
        <v/>
      </c>
      <c r="BR25" s="7" t="str">
        <f t="shared" si="35"/>
        <v/>
      </c>
      <c r="BS25" s="7" t="str">
        <f t="shared" si="36"/>
        <v/>
      </c>
      <c r="BT25" s="7" t="str">
        <f t="shared" si="37"/>
        <v/>
      </c>
      <c r="BU25" s="7" t="str">
        <f t="shared" si="38"/>
        <v/>
      </c>
      <c r="BV25" s="7" t="str">
        <f t="shared" si="39"/>
        <v/>
      </c>
      <c r="BW25" s="7" t="str">
        <f t="shared" si="40"/>
        <v/>
      </c>
      <c r="BX25" s="7" t="str">
        <f t="shared" si="41"/>
        <v/>
      </c>
    </row>
    <row r="26" spans="1:76" ht="18" customHeight="1">
      <c r="A26" s="209">
        <f t="shared" si="42"/>
        <v>12</v>
      </c>
      <c r="B26" s="210"/>
      <c r="C26" s="312" t="str">
        <f>IF(請求書協力会社控!C26="","",請求書協力会社控!C26)</f>
        <v/>
      </c>
      <c r="D26" s="313"/>
      <c r="E26" s="314"/>
      <c r="F26" s="315" t="str">
        <f>IF(請求書協力会社控!F26="","",請求書協力会社控!F26)</f>
        <v/>
      </c>
      <c r="G26" s="315"/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315"/>
      <c r="U26" s="316"/>
      <c r="V26" s="301" t="str">
        <f>IF(請求書協力会社控!V26="","",請求書協力会社控!V26)</f>
        <v/>
      </c>
      <c r="W26" s="303"/>
      <c r="X26" s="301" t="str">
        <f>IF(請求書協力会社控!X26="","",請求書協力会社控!X26)</f>
        <v/>
      </c>
      <c r="Y26" s="302"/>
      <c r="Z26" s="303"/>
      <c r="AA26" s="304" t="str">
        <f>IF(請求書協力会社控!AA26="","",請求書協力会社控!AA26)</f>
        <v/>
      </c>
      <c r="AB26" s="304"/>
      <c r="AC26" s="304"/>
      <c r="AD26" s="305" t="str">
        <f>IF(請求書協力会社控!AD26="","",請求書協力会社控!AD26)</f>
        <v/>
      </c>
      <c r="AE26" s="306"/>
      <c r="AF26" s="306"/>
      <c r="AG26" s="307"/>
      <c r="AH26" s="18" t="str">
        <f>IF(請求書協力会社控!AH26="","",請求書協力会社控!AH26)</f>
        <v/>
      </c>
      <c r="AI26" s="19" t="str">
        <f>IF(請求書協力会社控!AI26="","",請求書協力会社控!AI26)</f>
        <v/>
      </c>
      <c r="AJ26" s="20" t="str">
        <f>IF(請求書協力会社控!AJ26="","",請求書協力会社控!AJ26)</f>
        <v/>
      </c>
      <c r="AK26" s="14" t="str">
        <f>IF(請求書協力会社控!AK26="","",請求書協力会社控!AK26)</f>
        <v/>
      </c>
      <c r="AL26" s="19" t="str">
        <f>IF(請求書協力会社控!AL26="","",請求書協力会社控!AL26)</f>
        <v/>
      </c>
      <c r="AM26" s="20" t="str">
        <f>IF(請求書協力会社控!AM26="","",請求書協力会社控!AM26)</f>
        <v/>
      </c>
      <c r="AN26" s="14" t="str">
        <f>IF(請求書協力会社控!AN26="","",請求書協力会社控!AN26)</f>
        <v/>
      </c>
      <c r="AO26" s="19" t="str">
        <f>IF(請求書協力会社控!AO26="","",請求書協力会社控!AO26)</f>
        <v/>
      </c>
      <c r="AP26" s="326"/>
      <c r="AQ26" s="326"/>
      <c r="AR26" s="326"/>
      <c r="AS26" s="326"/>
      <c r="AT26" s="326"/>
      <c r="AU26" s="97" t="str">
        <f t="shared" si="18"/>
        <v/>
      </c>
      <c r="AV26" s="95" t="str">
        <f t="shared" si="19"/>
        <v/>
      </c>
      <c r="AW26" s="96" t="str">
        <f t="shared" si="20"/>
        <v/>
      </c>
      <c r="AX26" s="97" t="str">
        <f t="shared" si="21"/>
        <v/>
      </c>
      <c r="AY26" s="98" t="str">
        <f t="shared" si="22"/>
        <v/>
      </c>
      <c r="AZ26" s="99" t="str">
        <f t="shared" si="23"/>
        <v/>
      </c>
      <c r="BA26" s="97" t="str">
        <f t="shared" si="24"/>
        <v/>
      </c>
      <c r="BB26" s="121" t="str">
        <f t="shared" si="25"/>
        <v/>
      </c>
      <c r="BC26" s="110"/>
      <c r="BE26" s="2">
        <v>0</v>
      </c>
      <c r="BF26" s="10"/>
      <c r="BG26" s="1">
        <f t="shared" si="26"/>
        <v>0</v>
      </c>
      <c r="BH26" s="1">
        <f t="shared" si="27"/>
        <v>0</v>
      </c>
      <c r="BI26" s="1">
        <f t="shared" si="28"/>
        <v>0</v>
      </c>
      <c r="BJ26" s="1">
        <f t="shared" si="29"/>
        <v>0</v>
      </c>
      <c r="BK26" s="1">
        <f t="shared" si="30"/>
        <v>0</v>
      </c>
      <c r="BL26" s="1">
        <f t="shared" si="31"/>
        <v>0</v>
      </c>
      <c r="BM26" s="1">
        <f t="shared" si="32"/>
        <v>0</v>
      </c>
      <c r="BN26" s="1">
        <f t="shared" si="33"/>
        <v>0</v>
      </c>
      <c r="BQ26" s="7" t="str">
        <f>IF(BG26=0,"",RIGHT(BG26,1))</f>
        <v/>
      </c>
      <c r="BR26" s="7" t="str">
        <f t="shared" si="35"/>
        <v/>
      </c>
      <c r="BS26" s="7" t="str">
        <f t="shared" si="36"/>
        <v/>
      </c>
      <c r="BT26" s="7" t="str">
        <f t="shared" si="37"/>
        <v/>
      </c>
      <c r="BU26" s="7" t="str">
        <f t="shared" si="38"/>
        <v/>
      </c>
      <c r="BV26" s="7" t="str">
        <f t="shared" si="39"/>
        <v/>
      </c>
      <c r="BW26" s="7" t="str">
        <f t="shared" si="40"/>
        <v/>
      </c>
      <c r="BX26" s="7" t="str">
        <f>IF(BN26=0,"",RIGHT(BN26,1))</f>
        <v/>
      </c>
    </row>
    <row r="27" spans="1:76" ht="18" customHeight="1">
      <c r="A27" s="209">
        <f t="shared" si="42"/>
        <v>13</v>
      </c>
      <c r="B27" s="210"/>
      <c r="C27" s="312" t="str">
        <f>IF(請求書協力会社控!C27="","",請求書協力会社控!C27)</f>
        <v/>
      </c>
      <c r="D27" s="313"/>
      <c r="E27" s="314"/>
      <c r="F27" s="315" t="str">
        <f>IF(請求書協力会社控!F27="","",請求書協力会社控!F27)</f>
        <v/>
      </c>
      <c r="G27" s="315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315"/>
      <c r="S27" s="315"/>
      <c r="T27" s="315"/>
      <c r="U27" s="316"/>
      <c r="V27" s="301" t="str">
        <f>IF(請求書協力会社控!V27="","",請求書協力会社控!V27)</f>
        <v/>
      </c>
      <c r="W27" s="303"/>
      <c r="X27" s="301" t="str">
        <f>IF(請求書協力会社控!X27="","",請求書協力会社控!X27)</f>
        <v/>
      </c>
      <c r="Y27" s="302"/>
      <c r="Z27" s="303"/>
      <c r="AA27" s="304" t="str">
        <f>IF(請求書協力会社控!AA27="","",請求書協力会社控!AA27)</f>
        <v/>
      </c>
      <c r="AB27" s="304"/>
      <c r="AC27" s="304"/>
      <c r="AD27" s="305" t="str">
        <f>IF(請求書協力会社控!AD27="","",請求書協力会社控!AD27)</f>
        <v/>
      </c>
      <c r="AE27" s="306"/>
      <c r="AF27" s="306"/>
      <c r="AG27" s="307"/>
      <c r="AH27" s="18" t="str">
        <f>IF(請求書協力会社控!AH27="","",請求書協力会社控!AH27)</f>
        <v/>
      </c>
      <c r="AI27" s="19" t="str">
        <f>IF(請求書協力会社控!AI27="","",請求書協力会社控!AI27)</f>
        <v/>
      </c>
      <c r="AJ27" s="20" t="str">
        <f>IF(請求書協力会社控!AJ27="","",請求書協力会社控!AJ27)</f>
        <v/>
      </c>
      <c r="AK27" s="14" t="str">
        <f>IF(請求書協力会社控!AK27="","",請求書協力会社控!AK27)</f>
        <v/>
      </c>
      <c r="AL27" s="19" t="str">
        <f>IF(請求書協力会社控!AL27="","",請求書協力会社控!AL27)</f>
        <v/>
      </c>
      <c r="AM27" s="20" t="str">
        <f>IF(請求書協力会社控!AM27="","",請求書協力会社控!AM27)</f>
        <v/>
      </c>
      <c r="AN27" s="14" t="str">
        <f>IF(請求書協力会社控!AN27="","",請求書協力会社控!AN27)</f>
        <v/>
      </c>
      <c r="AO27" s="19" t="str">
        <f>IF(請求書協力会社控!AO27="","",請求書協力会社控!AO27)</f>
        <v/>
      </c>
      <c r="AP27" s="326"/>
      <c r="AQ27" s="326"/>
      <c r="AR27" s="326"/>
      <c r="AS27" s="326"/>
      <c r="AT27" s="326"/>
      <c r="AU27" s="97" t="str">
        <f t="shared" si="18"/>
        <v/>
      </c>
      <c r="AV27" s="95" t="str">
        <f t="shared" si="19"/>
        <v/>
      </c>
      <c r="AW27" s="96" t="str">
        <f t="shared" si="20"/>
        <v/>
      </c>
      <c r="AX27" s="97" t="str">
        <f t="shared" si="21"/>
        <v/>
      </c>
      <c r="AY27" s="98" t="str">
        <f t="shared" si="22"/>
        <v/>
      </c>
      <c r="AZ27" s="99" t="str">
        <f t="shared" si="23"/>
        <v/>
      </c>
      <c r="BA27" s="97" t="str">
        <f t="shared" si="24"/>
        <v/>
      </c>
      <c r="BB27" s="121" t="str">
        <f t="shared" si="25"/>
        <v/>
      </c>
      <c r="BC27" s="110"/>
      <c r="BE27" s="2">
        <v>0</v>
      </c>
      <c r="BF27" s="10"/>
      <c r="BG27" s="1">
        <f t="shared" si="26"/>
        <v>0</v>
      </c>
      <c r="BH27" s="1">
        <f t="shared" si="27"/>
        <v>0</v>
      </c>
      <c r="BI27" s="1">
        <f t="shared" si="28"/>
        <v>0</v>
      </c>
      <c r="BJ27" s="1">
        <f t="shared" si="29"/>
        <v>0</v>
      </c>
      <c r="BK27" s="1">
        <f t="shared" si="30"/>
        <v>0</v>
      </c>
      <c r="BL27" s="1">
        <f t="shared" si="31"/>
        <v>0</v>
      </c>
      <c r="BM27" s="1">
        <f t="shared" si="32"/>
        <v>0</v>
      </c>
      <c r="BN27" s="1">
        <f t="shared" si="33"/>
        <v>0</v>
      </c>
      <c r="BQ27" s="7" t="str">
        <f t="shared" si="34"/>
        <v/>
      </c>
      <c r="BR27" s="7" t="str">
        <f t="shared" si="35"/>
        <v/>
      </c>
      <c r="BS27" s="7" t="str">
        <f t="shared" si="36"/>
        <v/>
      </c>
      <c r="BT27" s="7" t="str">
        <f t="shared" si="37"/>
        <v/>
      </c>
      <c r="BU27" s="7" t="str">
        <f t="shared" si="38"/>
        <v/>
      </c>
      <c r="BV27" s="7" t="str">
        <f t="shared" si="39"/>
        <v/>
      </c>
      <c r="BW27" s="7" t="str">
        <f t="shared" si="40"/>
        <v/>
      </c>
      <c r="BX27" s="7" t="str">
        <f t="shared" si="41"/>
        <v/>
      </c>
    </row>
    <row r="28" spans="1:76" ht="18" customHeight="1">
      <c r="A28" s="209">
        <f t="shared" si="42"/>
        <v>14</v>
      </c>
      <c r="B28" s="210"/>
      <c r="C28" s="312" t="str">
        <f>IF(請求書協力会社控!C28="","",請求書協力会社控!C28)</f>
        <v/>
      </c>
      <c r="D28" s="313"/>
      <c r="E28" s="314"/>
      <c r="F28" s="315" t="str">
        <f>IF(請求書協力会社控!F28="","",請求書協力会社控!F28)</f>
        <v/>
      </c>
      <c r="G28" s="315"/>
      <c r="H28" s="315"/>
      <c r="I28" s="315"/>
      <c r="J28" s="315"/>
      <c r="K28" s="315"/>
      <c r="L28" s="315"/>
      <c r="M28" s="315"/>
      <c r="N28" s="315"/>
      <c r="O28" s="315"/>
      <c r="P28" s="315"/>
      <c r="Q28" s="315"/>
      <c r="R28" s="315"/>
      <c r="S28" s="315"/>
      <c r="T28" s="315"/>
      <c r="U28" s="316"/>
      <c r="V28" s="301" t="str">
        <f>IF(請求書協力会社控!V28="","",請求書協力会社控!V28)</f>
        <v/>
      </c>
      <c r="W28" s="303"/>
      <c r="X28" s="301" t="str">
        <f>IF(請求書協力会社控!X28="","",請求書協力会社控!X28)</f>
        <v/>
      </c>
      <c r="Y28" s="302"/>
      <c r="Z28" s="303"/>
      <c r="AA28" s="304" t="str">
        <f>IF(請求書協力会社控!AA28="","",請求書協力会社控!AA28)</f>
        <v/>
      </c>
      <c r="AB28" s="304"/>
      <c r="AC28" s="304"/>
      <c r="AD28" s="305" t="str">
        <f>IF(請求書協力会社控!AD28="","",請求書協力会社控!AD28)</f>
        <v/>
      </c>
      <c r="AE28" s="306"/>
      <c r="AF28" s="306"/>
      <c r="AG28" s="307"/>
      <c r="AH28" s="18" t="str">
        <f>IF(請求書協力会社控!AH28="","",請求書協力会社控!AH28)</f>
        <v/>
      </c>
      <c r="AI28" s="19" t="str">
        <f>IF(請求書協力会社控!AI28="","",請求書協力会社控!AI28)</f>
        <v/>
      </c>
      <c r="AJ28" s="20" t="str">
        <f>IF(請求書協力会社控!AJ28="","",請求書協力会社控!AJ28)</f>
        <v/>
      </c>
      <c r="AK28" s="14" t="str">
        <f>IF(請求書協力会社控!AK28="","",請求書協力会社控!AK28)</f>
        <v/>
      </c>
      <c r="AL28" s="19" t="str">
        <f>IF(請求書協力会社控!AL28="","",請求書協力会社控!AL28)</f>
        <v/>
      </c>
      <c r="AM28" s="20" t="str">
        <f>IF(請求書協力会社控!AM28="","",請求書協力会社控!AM28)</f>
        <v/>
      </c>
      <c r="AN28" s="14" t="str">
        <f>IF(請求書協力会社控!AN28="","",請求書協力会社控!AN28)</f>
        <v/>
      </c>
      <c r="AO28" s="19" t="str">
        <f>IF(請求書協力会社控!AO28="","",請求書協力会社控!AO28)</f>
        <v/>
      </c>
      <c r="AP28" s="326"/>
      <c r="AQ28" s="326"/>
      <c r="AR28" s="326"/>
      <c r="AS28" s="326"/>
      <c r="AT28" s="326"/>
      <c r="AU28" s="97" t="str">
        <f t="shared" si="18"/>
        <v/>
      </c>
      <c r="AV28" s="95" t="str">
        <f t="shared" si="19"/>
        <v/>
      </c>
      <c r="AW28" s="96" t="str">
        <f t="shared" si="20"/>
        <v/>
      </c>
      <c r="AX28" s="97" t="str">
        <f t="shared" si="21"/>
        <v/>
      </c>
      <c r="AY28" s="98" t="str">
        <f t="shared" si="22"/>
        <v/>
      </c>
      <c r="AZ28" s="99" t="str">
        <f t="shared" si="23"/>
        <v/>
      </c>
      <c r="BA28" s="97" t="str">
        <f t="shared" si="24"/>
        <v/>
      </c>
      <c r="BB28" s="121" t="str">
        <f t="shared" si="25"/>
        <v/>
      </c>
      <c r="BC28" s="110"/>
      <c r="BE28" s="2">
        <v>0</v>
      </c>
      <c r="BF28" s="10"/>
      <c r="BG28" s="1">
        <f t="shared" si="26"/>
        <v>0</v>
      </c>
      <c r="BH28" s="1">
        <f t="shared" si="27"/>
        <v>0</v>
      </c>
      <c r="BI28" s="1">
        <f t="shared" si="28"/>
        <v>0</v>
      </c>
      <c r="BJ28" s="1">
        <f t="shared" si="29"/>
        <v>0</v>
      </c>
      <c r="BK28" s="1">
        <f t="shared" si="30"/>
        <v>0</v>
      </c>
      <c r="BL28" s="1">
        <f t="shared" si="31"/>
        <v>0</v>
      </c>
      <c r="BM28" s="1">
        <f t="shared" si="32"/>
        <v>0</v>
      </c>
      <c r="BN28" s="1">
        <f t="shared" si="33"/>
        <v>0</v>
      </c>
      <c r="BQ28" s="7" t="str">
        <f t="shared" si="34"/>
        <v/>
      </c>
      <c r="BR28" s="7" t="str">
        <f t="shared" si="35"/>
        <v/>
      </c>
      <c r="BS28" s="7" t="str">
        <f t="shared" si="36"/>
        <v/>
      </c>
      <c r="BT28" s="7" t="str">
        <f t="shared" si="37"/>
        <v/>
      </c>
      <c r="BU28" s="7" t="str">
        <f t="shared" si="38"/>
        <v/>
      </c>
      <c r="BV28" s="7" t="str">
        <f t="shared" si="39"/>
        <v/>
      </c>
      <c r="BW28" s="7" t="str">
        <f t="shared" si="40"/>
        <v/>
      </c>
      <c r="BX28" s="7" t="str">
        <f t="shared" si="41"/>
        <v/>
      </c>
    </row>
    <row r="29" spans="1:76" ht="18" customHeight="1">
      <c r="A29" s="324">
        <f t="shared" si="42"/>
        <v>15</v>
      </c>
      <c r="B29" s="325"/>
      <c r="C29" s="312" t="str">
        <f>IF(請求書協力会社控!C29="","",請求書協力会社控!C29)</f>
        <v/>
      </c>
      <c r="D29" s="313"/>
      <c r="E29" s="314"/>
      <c r="F29" s="315" t="str">
        <f>IF(請求書協力会社控!F29="","",請求書協力会社控!F29)</f>
        <v/>
      </c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6"/>
      <c r="V29" s="301" t="str">
        <f>IF(請求書協力会社控!V29="","",請求書協力会社控!V29)</f>
        <v/>
      </c>
      <c r="W29" s="303"/>
      <c r="X29" s="301" t="str">
        <f>IF(請求書協力会社控!X29="","",請求書協力会社控!X29)</f>
        <v/>
      </c>
      <c r="Y29" s="302"/>
      <c r="Z29" s="303"/>
      <c r="AA29" s="304" t="str">
        <f>IF(請求書協力会社控!AA29="","",請求書協力会社控!AA29)</f>
        <v/>
      </c>
      <c r="AB29" s="304"/>
      <c r="AC29" s="304"/>
      <c r="AD29" s="305" t="str">
        <f>IF(請求書協力会社控!AD29="","",請求書協力会社控!AD29)</f>
        <v/>
      </c>
      <c r="AE29" s="306"/>
      <c r="AF29" s="306"/>
      <c r="AG29" s="307"/>
      <c r="AH29" s="28" t="str">
        <f>IF(請求書協力会社控!AH29="","",請求書協力会社控!AH29)</f>
        <v/>
      </c>
      <c r="AI29" s="29" t="str">
        <f>IF(請求書協力会社控!AI29="","",請求書協力会社控!AI29)</f>
        <v/>
      </c>
      <c r="AJ29" s="30" t="str">
        <f>IF(請求書協力会社控!AJ29="","",請求書協力会社控!AJ29)</f>
        <v/>
      </c>
      <c r="AK29" s="31" t="str">
        <f>IF(請求書協力会社控!AK29="","",請求書協力会社控!AK29)</f>
        <v/>
      </c>
      <c r="AL29" s="29" t="str">
        <f>IF(請求書協力会社控!AL29="","",請求書協力会社控!AL29)</f>
        <v/>
      </c>
      <c r="AM29" s="30" t="str">
        <f>IF(請求書協力会社控!AM29="","",請求書協力会社控!AM29)</f>
        <v/>
      </c>
      <c r="AN29" s="31" t="str">
        <f>IF(請求書協力会社控!AN29="","",請求書協力会社控!AN29)</f>
        <v/>
      </c>
      <c r="AO29" s="29" t="str">
        <f>IF(請求書協力会社控!AO29="","",請求書協力会社控!AO29)</f>
        <v/>
      </c>
      <c r="AP29" s="326"/>
      <c r="AQ29" s="326"/>
      <c r="AR29" s="326"/>
      <c r="AS29" s="326"/>
      <c r="AT29" s="326"/>
      <c r="AU29" s="104" t="str">
        <f t="shared" si="18"/>
        <v/>
      </c>
      <c r="AV29" s="102" t="str">
        <f t="shared" si="19"/>
        <v/>
      </c>
      <c r="AW29" s="103" t="str">
        <f t="shared" si="20"/>
        <v/>
      </c>
      <c r="AX29" s="104" t="str">
        <f t="shared" si="21"/>
        <v/>
      </c>
      <c r="AY29" s="105" t="str">
        <f t="shared" si="22"/>
        <v/>
      </c>
      <c r="AZ29" s="106" t="str">
        <f t="shared" si="23"/>
        <v/>
      </c>
      <c r="BA29" s="104" t="str">
        <f t="shared" si="24"/>
        <v/>
      </c>
      <c r="BB29" s="122" t="str">
        <f t="shared" si="25"/>
        <v/>
      </c>
      <c r="BC29" s="110"/>
      <c r="BE29" s="2">
        <v>0</v>
      </c>
      <c r="BF29" s="10"/>
      <c r="BG29" s="1">
        <f t="shared" si="26"/>
        <v>0</v>
      </c>
      <c r="BH29" s="1">
        <f t="shared" si="27"/>
        <v>0</v>
      </c>
      <c r="BI29" s="1">
        <f t="shared" si="28"/>
        <v>0</v>
      </c>
      <c r="BJ29" s="1">
        <f t="shared" si="29"/>
        <v>0</v>
      </c>
      <c r="BK29" s="1">
        <f t="shared" si="30"/>
        <v>0</v>
      </c>
      <c r="BL29" s="1">
        <f t="shared" si="31"/>
        <v>0</v>
      </c>
      <c r="BM29" s="1">
        <f t="shared" si="32"/>
        <v>0</v>
      </c>
      <c r="BN29" s="1">
        <f t="shared" si="33"/>
        <v>0</v>
      </c>
      <c r="BQ29" s="7" t="str">
        <f t="shared" si="34"/>
        <v/>
      </c>
      <c r="BR29" s="7" t="str">
        <f t="shared" si="35"/>
        <v/>
      </c>
      <c r="BS29" s="7" t="str">
        <f t="shared" si="36"/>
        <v/>
      </c>
      <c r="BT29" s="7" t="str">
        <f t="shared" si="37"/>
        <v/>
      </c>
      <c r="BU29" s="7" t="str">
        <f t="shared" si="38"/>
        <v/>
      </c>
      <c r="BV29" s="7" t="str">
        <f t="shared" si="39"/>
        <v/>
      </c>
      <c r="BW29" s="7" t="str">
        <f t="shared" si="40"/>
        <v/>
      </c>
      <c r="BX29" s="7" t="str">
        <f t="shared" si="41"/>
        <v/>
      </c>
    </row>
    <row r="30" spans="1:76" ht="18" customHeight="1">
      <c r="A30" s="180" t="s">
        <v>57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278"/>
      <c r="V30" s="175"/>
      <c r="W30" s="176"/>
      <c r="X30" s="175"/>
      <c r="Y30" s="182"/>
      <c r="Z30" s="176"/>
      <c r="AA30" s="197"/>
      <c r="AB30" s="197"/>
      <c r="AC30" s="197"/>
      <c r="AD30" s="175"/>
      <c r="AE30" s="182"/>
      <c r="AF30" s="182"/>
      <c r="AG30" s="176"/>
      <c r="AH30" s="51" t="str">
        <f ca="1">IF(請求書協力会社控!AH30="","",請求書協力会社控!AH30)</f>
        <v/>
      </c>
      <c r="AI30" s="52" t="str">
        <f ca="1">IF(請求書協力会社控!AI30="","",請求書協力会社控!AI30)</f>
        <v/>
      </c>
      <c r="AJ30" s="53" t="str">
        <f ca="1">IF(請求書協力会社控!AJ30="","",請求書協力会社控!AJ30)</f>
        <v/>
      </c>
      <c r="AK30" s="54" t="str">
        <f ca="1">IF(請求書協力会社控!AK30="","",請求書協力会社控!AK30)</f>
        <v/>
      </c>
      <c r="AL30" s="52" t="str">
        <f ca="1">IF(請求書協力会社控!AL30="","",請求書協力会社控!AL30)</f>
        <v/>
      </c>
      <c r="AM30" s="53" t="str">
        <f ca="1">IF(請求書協力会社控!AM30="","",請求書協力会社控!AM30)</f>
        <v/>
      </c>
      <c r="AN30" s="54" t="str">
        <f ca="1">IF(請求書協力会社控!AN30="","",請求書協力会社控!AN30)</f>
        <v/>
      </c>
      <c r="AO30" s="123" t="str">
        <f ca="1">IF(請求書協力会社控!AO30="","",請求書協力会社控!AO30)</f>
        <v/>
      </c>
      <c r="AP30" s="328"/>
      <c r="AQ30" s="328"/>
      <c r="AR30" s="328"/>
      <c r="AS30" s="328"/>
      <c r="AT30" s="328"/>
      <c r="AU30" s="124" t="str">
        <f ca="1">IF(AND(BQ30="",BR30&lt;&gt;"",BP30="",BO30&lt;0),"▲",(IF(BG30=0,"",RIGHT(BG30,1))))</f>
        <v/>
      </c>
      <c r="AV30" s="125" t="str">
        <f ca="1">IF(AND(BR30="",BS30&lt;&gt;"",BQ30="",BO30&lt;0),"▲",(IF(BH30=0,"",RIGHT(BH30,1))))</f>
        <v/>
      </c>
      <c r="AW30" s="126" t="str">
        <f ca="1">IF(AND(BS30="",BT30&lt;&gt;"",BR30="",BO30&lt;0),"▲",(IF(BI30=0,"",RIGHT(BI30,1))))</f>
        <v/>
      </c>
      <c r="AX30" s="124" t="str">
        <f ca="1">IF(AND(BT30="",BU30&lt;&gt;"",BS30="",BO30&lt;0),"▲",(IF(BJ30=0,"",RIGHT(BJ30,1))))</f>
        <v/>
      </c>
      <c r="AY30" s="127" t="str">
        <f ca="1">IF(AND(BU30="",BV30&lt;&gt;"",BT30="",BO30&lt;0),"▲",(IF(BK30=0,"",RIGHT(BK30,1))))</f>
        <v/>
      </c>
      <c r="AZ30" s="128" t="str">
        <f ca="1">IF(AND(BV30="",BW30&lt;&gt;"",BU30="",BO30&lt;0),"▲",(IF(BL30=0,"",RIGHT(BL30,1))))</f>
        <v/>
      </c>
      <c r="BA30" s="124" t="str">
        <f ca="1">IF(AND(BW30="",BX30&lt;&gt;"",BV30="",BO30&lt;0),"▲",(IF(BM30=0,"",RIGHT(BM30,1))))</f>
        <v/>
      </c>
      <c r="BB30" s="129" t="str">
        <f ca="1">IF(AND(BX30="",BX30&lt;&gt;"",BW30="",BO30&lt;0),"▲",(IF(BN30=0,"",RIGHT(BN30,1))))</f>
        <v/>
      </c>
      <c r="BC30" s="110"/>
      <c r="BG30" s="1">
        <f ca="1">ROUNDDOWN(BO30/BG5,0)</f>
        <v>0</v>
      </c>
      <c r="BH30" s="1">
        <f t="shared" ref="BH30:BN30" ca="1" si="43">ROUNDDOWN($BO$30/BH5,0)</f>
        <v>0</v>
      </c>
      <c r="BI30" s="1">
        <f t="shared" ca="1" si="43"/>
        <v>0</v>
      </c>
      <c r="BJ30" s="1">
        <f t="shared" ca="1" si="43"/>
        <v>0</v>
      </c>
      <c r="BK30" s="1">
        <f t="shared" ca="1" si="43"/>
        <v>0</v>
      </c>
      <c r="BL30" s="1">
        <f t="shared" ca="1" si="43"/>
        <v>0</v>
      </c>
      <c r="BM30" s="1">
        <f t="shared" ca="1" si="43"/>
        <v>0</v>
      </c>
      <c r="BN30" s="1">
        <f t="shared" ca="1" si="43"/>
        <v>0</v>
      </c>
      <c r="BO30" s="1">
        <f ca="1">SUM(BE15:BE29)-BO32-BO31</f>
        <v>0</v>
      </c>
      <c r="BQ30" s="7" t="str">
        <f t="shared" ca="1" si="34"/>
        <v/>
      </c>
      <c r="BR30" s="7" t="str">
        <f t="shared" ca="1" si="35"/>
        <v/>
      </c>
      <c r="BS30" s="7" t="str">
        <f t="shared" ca="1" si="36"/>
        <v/>
      </c>
      <c r="BT30" s="7" t="str">
        <f t="shared" ca="1" si="37"/>
        <v/>
      </c>
      <c r="BU30" s="7" t="str">
        <f t="shared" ca="1" si="38"/>
        <v/>
      </c>
      <c r="BV30" s="7" t="str">
        <f t="shared" ca="1" si="39"/>
        <v/>
      </c>
      <c r="BW30" s="7" t="str">
        <f t="shared" ca="1" si="40"/>
        <v/>
      </c>
      <c r="BX30" s="7" t="str">
        <f t="shared" ca="1" si="41"/>
        <v/>
      </c>
    </row>
    <row r="31" spans="1:76" ht="18" customHeight="1">
      <c r="A31" s="267" t="s">
        <v>58</v>
      </c>
      <c r="B31" s="268"/>
      <c r="C31" s="268"/>
      <c r="D31" s="268"/>
      <c r="E31" s="268"/>
      <c r="F31" s="268"/>
      <c r="G31" s="268"/>
      <c r="H31" s="268"/>
      <c r="I31" s="268"/>
      <c r="J31" s="268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9"/>
      <c r="V31" s="175"/>
      <c r="W31" s="176"/>
      <c r="X31" s="177"/>
      <c r="Y31" s="178"/>
      <c r="Z31" s="179"/>
      <c r="AA31" s="195"/>
      <c r="AB31" s="195"/>
      <c r="AC31" s="195"/>
      <c r="AD31" s="175"/>
      <c r="AE31" s="182"/>
      <c r="AF31" s="182"/>
      <c r="AG31" s="176"/>
      <c r="AH31" s="51" t="str">
        <f ca="1">IF(請求書協力会社控!AH31="","",請求書協力会社控!AH31)</f>
        <v/>
      </c>
      <c r="AI31" s="52" t="str">
        <f ca="1">IF(請求書協力会社控!AI31="","",請求書協力会社控!AI31)</f>
        <v/>
      </c>
      <c r="AJ31" s="53" t="str">
        <f ca="1">IF(請求書協力会社控!AJ31="","",請求書協力会社控!AJ31)</f>
        <v/>
      </c>
      <c r="AK31" s="54" t="str">
        <f ca="1">IF(請求書協力会社控!AK31="","",請求書協力会社控!AK31)</f>
        <v/>
      </c>
      <c r="AL31" s="52" t="str">
        <f ca="1">IF(請求書協力会社控!AL31="","",請求書協力会社控!AL31)</f>
        <v/>
      </c>
      <c r="AM31" s="53" t="str">
        <f ca="1">IF(請求書協力会社控!AM31="","",請求書協力会社控!AM31)</f>
        <v/>
      </c>
      <c r="AN31" s="54" t="str">
        <f ca="1">IF(請求書協力会社控!AN31="","",請求書協力会社控!AN31)</f>
        <v/>
      </c>
      <c r="AO31" s="123" t="str">
        <f ca="1">IF(請求書協力会社控!AO31="","",請求書協力会社控!AO31)</f>
        <v/>
      </c>
      <c r="AP31" s="328"/>
      <c r="AQ31" s="328"/>
      <c r="AR31" s="328"/>
      <c r="AS31" s="328"/>
      <c r="AT31" s="328"/>
      <c r="AU31" s="124" t="str">
        <f ca="1">IF(AND(BQ31="",BR31&lt;&gt;"",BP31="",BO31&lt;0),"▲",(IF(BG31=0,"",RIGHT(BG31,1))))</f>
        <v/>
      </c>
      <c r="AV31" s="125" t="str">
        <f ca="1">IF(AND(BR31="",BS31&lt;&gt;"",BQ31="",BO31&lt;0),"▲",(IF(BH31=0,"",RIGHT(BH31,1))))</f>
        <v/>
      </c>
      <c r="AW31" s="126" t="str">
        <f ca="1">IF(AND(BS31="",BT31&lt;&gt;"",BR31="",BO31&lt;0),"▲",(IF(BI31=0,"",RIGHT(BI31,1))))</f>
        <v/>
      </c>
      <c r="AX31" s="124" t="str">
        <f ca="1">IF(AND(BT31="",BU31&lt;&gt;"",BS31="",BO31&lt;0),"▲",(IF(BJ31=0,"",RIGHT(BJ31,1))))</f>
        <v/>
      </c>
      <c r="AY31" s="127" t="str">
        <f ca="1">IF(AND(BU31="",BV31&lt;&gt;"",BT31="",BO31&lt;0),"▲",(IF(BK31=0,"",RIGHT(BK31,1))))</f>
        <v/>
      </c>
      <c r="AZ31" s="128" t="str">
        <f ca="1">IF(AND(BV31="",BW31&lt;&gt;"",BU31="",BO31&lt;0),"▲",(IF(BL31=0,"",RIGHT(BL31,1))))</f>
        <v/>
      </c>
      <c r="BA31" s="124" t="str">
        <f ca="1">IF(AND(BW31="",BX31&lt;&gt;"",BV31="",BO31&lt;0),"▲",(IF(BM31=0,"",RIGHT(BM31,1))))</f>
        <v/>
      </c>
      <c r="BB31" s="129" t="str">
        <f ca="1">IF(AND(BX31="",BX31&lt;&gt;"",BW31="",BO31&lt;0),"▲",(IF(BN31=0,"",RIGHT(BN31,1))))</f>
        <v/>
      </c>
      <c r="BC31" s="110"/>
      <c r="BE31" s="4"/>
      <c r="BG31" s="1">
        <f t="shared" ref="BG31:BN31" ca="1" si="44">ROUNDDOWN($BO$31/BG5,0)</f>
        <v>0</v>
      </c>
      <c r="BH31" s="1">
        <f t="shared" ca="1" si="44"/>
        <v>0</v>
      </c>
      <c r="BI31" s="1">
        <f t="shared" ca="1" si="44"/>
        <v>0</v>
      </c>
      <c r="BJ31" s="1">
        <f t="shared" ca="1" si="44"/>
        <v>0</v>
      </c>
      <c r="BK31" s="1">
        <f t="shared" ca="1" si="44"/>
        <v>0</v>
      </c>
      <c r="BL31" s="1">
        <f t="shared" ca="1" si="44"/>
        <v>0</v>
      </c>
      <c r="BM31" s="1">
        <f t="shared" ca="1" si="44"/>
        <v>0</v>
      </c>
      <c r="BN31" s="1">
        <f t="shared" ca="1" si="44"/>
        <v>0</v>
      </c>
      <c r="BO31" s="1">
        <f ca="1">SUMIF(V15:W29,"※",BE15:BE29)</f>
        <v>0</v>
      </c>
      <c r="BQ31" s="7" t="str">
        <f t="shared" ref="BQ31" ca="1" si="45">IF(BG31=0,"",RIGHT(BG31,1))</f>
        <v/>
      </c>
      <c r="BR31" s="7" t="str">
        <f t="shared" ref="BR31" ca="1" si="46">IF(BH31=0,"",RIGHT(BH31,1))</f>
        <v/>
      </c>
      <c r="BS31" s="7" t="str">
        <f t="shared" ref="BS31" ca="1" si="47">IF(BI31=0,"",RIGHT(BI31,1))</f>
        <v/>
      </c>
      <c r="BT31" s="7" t="str">
        <f t="shared" ref="BT31" ca="1" si="48">IF(BJ31=0,"",RIGHT(BJ31,1))</f>
        <v/>
      </c>
      <c r="BU31" s="7" t="str">
        <f t="shared" ref="BU31" ca="1" si="49">IF(BK31=0,"",RIGHT(BK31,1))</f>
        <v/>
      </c>
      <c r="BV31" s="7" t="str">
        <f t="shared" ref="BV31" ca="1" si="50">IF(BL31=0,"",RIGHT(BL31,1))</f>
        <v/>
      </c>
      <c r="BW31" s="7" t="str">
        <f t="shared" ref="BW31" ca="1" si="51">IF(BM31=0,"",RIGHT(BM31,1))</f>
        <v/>
      </c>
      <c r="BX31" s="7" t="str">
        <f t="shared" ref="BX31" ca="1" si="52">IF(BN31=0,"",RIGHT(BN31,1))</f>
        <v/>
      </c>
    </row>
    <row r="32" spans="1:76" ht="18" customHeight="1">
      <c r="A32" s="267" t="s">
        <v>56</v>
      </c>
      <c r="B32" s="268"/>
      <c r="C32" s="268"/>
      <c r="D32" s="268"/>
      <c r="E32" s="268"/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9"/>
      <c r="V32" s="175"/>
      <c r="W32" s="176"/>
      <c r="X32" s="177"/>
      <c r="Y32" s="178"/>
      <c r="Z32" s="179"/>
      <c r="AA32" s="195"/>
      <c r="AB32" s="195"/>
      <c r="AC32" s="195"/>
      <c r="AD32" s="175"/>
      <c r="AE32" s="182"/>
      <c r="AF32" s="182"/>
      <c r="AG32" s="176"/>
      <c r="AH32" s="51" t="str">
        <f ca="1">IF(請求書協力会社控!AH32="","",請求書協力会社控!AH32)</f>
        <v/>
      </c>
      <c r="AI32" s="52" t="str">
        <f ca="1">IF(請求書協力会社控!AI32="","",請求書協力会社控!AI32)</f>
        <v/>
      </c>
      <c r="AJ32" s="53" t="str">
        <f ca="1">IF(請求書協力会社控!AJ32="","",請求書協力会社控!AJ32)</f>
        <v/>
      </c>
      <c r="AK32" s="54" t="str">
        <f ca="1">IF(請求書協力会社控!AK32="","",請求書協力会社控!AK32)</f>
        <v/>
      </c>
      <c r="AL32" s="52" t="str">
        <f ca="1">IF(請求書協力会社控!AL32="","",請求書協力会社控!AL32)</f>
        <v/>
      </c>
      <c r="AM32" s="53" t="str">
        <f ca="1">IF(請求書協力会社控!AM32="","",請求書協力会社控!AM32)</f>
        <v/>
      </c>
      <c r="AN32" s="54" t="str">
        <f ca="1">IF(請求書協力会社控!AN32="","",請求書協力会社控!AN32)</f>
        <v/>
      </c>
      <c r="AO32" s="123" t="str">
        <f ca="1">IF(請求書協力会社控!AO32="","",請求書協力会社控!AO32)</f>
        <v/>
      </c>
      <c r="AP32" s="329"/>
      <c r="AQ32" s="329"/>
      <c r="AR32" s="329"/>
      <c r="AS32" s="329"/>
      <c r="AT32" s="329"/>
      <c r="AU32" s="90" t="str">
        <f ca="1">IF(AND(BQ32="",BR32&lt;&gt;"",BP32="",BO32&lt;0),"▲",(IF(BG32=0,"",RIGHT(BG32,1))))</f>
        <v/>
      </c>
      <c r="AV32" s="88" t="str">
        <f ca="1">IF(AND(BR32="",BS32&lt;&gt;"",BQ32="",BO32&lt;0),"▲",(IF(BH32=0,"",RIGHT(BH32,1))))</f>
        <v/>
      </c>
      <c r="AW32" s="89" t="str">
        <f ca="1">IF(AND(BS32="",BT32&lt;&gt;"",BR32="",BO32&lt;0),"▲",(IF(BI32=0,"",RIGHT(BI32,1))))</f>
        <v/>
      </c>
      <c r="AX32" s="90" t="str">
        <f ca="1">IF(AND(BT32="",BU32&lt;&gt;"",BS32="",BO32&lt;0),"▲",(IF(BJ32=0,"",RIGHT(BJ32,1))))</f>
        <v/>
      </c>
      <c r="AY32" s="91" t="str">
        <f ca="1">IF(AND(BU32="",BV32&lt;&gt;"",BT32="",BO32&lt;0),"▲",(IF(BK32=0,"",RIGHT(BK32,1))))</f>
        <v/>
      </c>
      <c r="AZ32" s="92" t="str">
        <f ca="1">IF(AND(BV32="",BW32&lt;&gt;"",BU32="",BO32&lt;0),"▲",(IF(BL32=0,"",RIGHT(BL32,1))))</f>
        <v/>
      </c>
      <c r="BA32" s="90" t="str">
        <f ca="1">IF(AND(BW32="",BX32&lt;&gt;"",BV32="",BO32&lt;0),"▲",(IF(BM32=0,"",RIGHT(BM32,1))))</f>
        <v/>
      </c>
      <c r="BB32" s="130" t="str">
        <f ca="1">IF(AND(BX32="",BX32&lt;&gt;"",BW32="",BO32&lt;0),"▲",(IF(BN32=0,"",RIGHT(BN32,1))))</f>
        <v/>
      </c>
      <c r="BC32" s="110"/>
      <c r="BG32" s="1">
        <f t="shared" ref="BG32:BN32" ca="1" si="53">ROUNDDOWN($BO$32/BG5,0)</f>
        <v>0</v>
      </c>
      <c r="BH32" s="1">
        <f t="shared" ca="1" si="53"/>
        <v>0</v>
      </c>
      <c r="BI32" s="1">
        <f t="shared" ca="1" si="53"/>
        <v>0</v>
      </c>
      <c r="BJ32" s="1">
        <f t="shared" ca="1" si="53"/>
        <v>0</v>
      </c>
      <c r="BK32" s="1">
        <f t="shared" ca="1" si="53"/>
        <v>0</v>
      </c>
      <c r="BL32" s="1">
        <f t="shared" ca="1" si="53"/>
        <v>0</v>
      </c>
      <c r="BM32" s="1">
        <f t="shared" ca="1" si="53"/>
        <v>0</v>
      </c>
      <c r="BN32" s="1">
        <f t="shared" ca="1" si="53"/>
        <v>0</v>
      </c>
      <c r="BO32" s="1">
        <f ca="1">SUMIF(V15:W29,"外",BE15:BE29)</f>
        <v>0</v>
      </c>
      <c r="BQ32" s="7" t="str">
        <f t="shared" ca="1" si="34"/>
        <v/>
      </c>
      <c r="BR32" s="7" t="str">
        <f t="shared" ca="1" si="35"/>
        <v/>
      </c>
      <c r="BS32" s="7" t="str">
        <f t="shared" ca="1" si="36"/>
        <v/>
      </c>
      <c r="BT32" s="7" t="str">
        <f t="shared" ca="1" si="37"/>
        <v/>
      </c>
      <c r="BU32" s="7" t="str">
        <f t="shared" ca="1" si="38"/>
        <v/>
      </c>
      <c r="BV32" s="7" t="str">
        <f t="shared" ca="1" si="39"/>
        <v/>
      </c>
      <c r="BW32" s="7" t="str">
        <f t="shared" ca="1" si="40"/>
        <v/>
      </c>
      <c r="BX32" s="7" t="str">
        <f t="shared" ca="1" si="41"/>
        <v/>
      </c>
    </row>
    <row r="33" spans="1:58" ht="9.75" customHeight="1">
      <c r="P33" s="196" t="s">
        <v>60</v>
      </c>
      <c r="Q33" s="196"/>
      <c r="R33" s="196"/>
      <c r="S33" s="196"/>
      <c r="T33" s="196"/>
      <c r="U33" s="196"/>
      <c r="V33" s="196"/>
      <c r="W33" s="196"/>
      <c r="AN33" s="299" t="s">
        <v>46</v>
      </c>
      <c r="AO33" s="300"/>
      <c r="AP33" s="292"/>
      <c r="AQ33" s="290" t="s">
        <v>47</v>
      </c>
      <c r="AR33" s="291"/>
      <c r="AS33" s="292"/>
      <c r="AT33" s="290" t="s">
        <v>48</v>
      </c>
      <c r="AU33" s="291"/>
      <c r="AV33" s="292"/>
      <c r="AW33" s="290" t="s">
        <v>49</v>
      </c>
      <c r="AX33" s="291"/>
      <c r="AY33" s="292"/>
      <c r="AZ33" s="290" t="s">
        <v>50</v>
      </c>
      <c r="BA33" s="291"/>
      <c r="BB33" s="292"/>
      <c r="BE33" s="1"/>
      <c r="BF33" s="1"/>
    </row>
    <row r="34" spans="1:58" ht="16.5" customHeight="1">
      <c r="AN34" s="293"/>
      <c r="AO34" s="294"/>
      <c r="AP34" s="295"/>
      <c r="AQ34" s="293"/>
      <c r="AR34" s="294"/>
      <c r="AS34" s="295"/>
      <c r="AT34" s="293"/>
      <c r="AU34" s="294"/>
      <c r="AV34" s="295"/>
      <c r="AW34" s="293"/>
      <c r="AX34" s="294"/>
      <c r="AY34" s="295"/>
      <c r="AZ34" s="293"/>
      <c r="BA34" s="294"/>
      <c r="BB34" s="295"/>
      <c r="BE34" s="1"/>
      <c r="BF34" s="1"/>
    </row>
    <row r="35" spans="1:58" ht="16.5" customHeight="1">
      <c r="A35" s="164" t="str">
        <f>請求書協力会社控!A35</f>
        <v>株式会社協栄土建 指定請求書 v2.3E8</v>
      </c>
      <c r="AN35" s="296"/>
      <c r="AO35" s="297"/>
      <c r="AP35" s="298"/>
      <c r="AQ35" s="296"/>
      <c r="AR35" s="297"/>
      <c r="AS35" s="298"/>
      <c r="AT35" s="296"/>
      <c r="AU35" s="297"/>
      <c r="AV35" s="298"/>
      <c r="AW35" s="296"/>
      <c r="AX35" s="297"/>
      <c r="AY35" s="298"/>
      <c r="AZ35" s="296"/>
      <c r="BA35" s="297"/>
      <c r="BB35" s="298"/>
      <c r="BE35" s="1"/>
      <c r="BF35" s="1"/>
    </row>
    <row r="36" spans="1:58" ht="19.5" customHeight="1"/>
    <row r="37" spans="1:58" ht="19.5" customHeight="1"/>
    <row r="38" spans="1:58" ht="19.5" customHeight="1"/>
    <row r="39" spans="1:58" ht="19.5" customHeight="1"/>
    <row r="40" spans="1:58" ht="19.5" customHeight="1"/>
    <row r="41" spans="1:58" ht="19.5" customHeight="1"/>
    <row r="42" spans="1:58" ht="19.5" customHeight="1"/>
    <row r="43" spans="1:58" ht="19.5" customHeight="1"/>
    <row r="44" spans="1:58" ht="19.5" customHeight="1"/>
  </sheetData>
  <sheetProtection algorithmName="SHA-512" hashValue="dxs6Gs57G0L2SsiPC30AcS78qDkkLrCuEaoKJW8yvycv0z5wtEewkzZPD+CPMKLl80N3jRcAYySfAgtC00qvkw==" saltValue="4dTHdYRjZK9+qY1W32TNuA==" spinCount="100000" sheet="1" objects="1" scenarios="1" selectLockedCells="1"/>
  <mergeCells count="204">
    <mergeCell ref="A25:B25"/>
    <mergeCell ref="AN4:AO5"/>
    <mergeCell ref="AP4:AR5"/>
    <mergeCell ref="AS4:AS5"/>
    <mergeCell ref="AT4:AV5"/>
    <mergeCell ref="AW4:AW5"/>
    <mergeCell ref="AX4:AZ5"/>
    <mergeCell ref="BA4:BA5"/>
    <mergeCell ref="P33:W33"/>
    <mergeCell ref="A31:U31"/>
    <mergeCell ref="V31:W31"/>
    <mergeCell ref="X31:Z31"/>
    <mergeCell ref="AA31:AC31"/>
    <mergeCell ref="AD31:AG31"/>
    <mergeCell ref="AP31:AT31"/>
    <mergeCell ref="A9:F9"/>
    <mergeCell ref="G9:I9"/>
    <mergeCell ref="A10:F10"/>
    <mergeCell ref="G10:I10"/>
    <mergeCell ref="AP29:AT29"/>
    <mergeCell ref="AP30:AT30"/>
    <mergeCell ref="AP32:AT32"/>
    <mergeCell ref="X26:Z26"/>
    <mergeCell ref="AA26:AC26"/>
    <mergeCell ref="A23:B23"/>
    <mergeCell ref="V26:W26"/>
    <mergeCell ref="AU14:BB14"/>
    <mergeCell ref="A30:U30"/>
    <mergeCell ref="A28:B28"/>
    <mergeCell ref="A29:B29"/>
    <mergeCell ref="A26:B26"/>
    <mergeCell ref="AP23:AT23"/>
    <mergeCell ref="AP24:AT24"/>
    <mergeCell ref="AP25:AT25"/>
    <mergeCell ref="AP26:AT26"/>
    <mergeCell ref="AP27:AT27"/>
    <mergeCell ref="AP28:AT28"/>
    <mergeCell ref="AP14:AT14"/>
    <mergeCell ref="AP15:AT15"/>
    <mergeCell ref="AP16:AT16"/>
    <mergeCell ref="AP17:AT17"/>
    <mergeCell ref="AP18:AT18"/>
    <mergeCell ref="AP19:AT19"/>
    <mergeCell ref="AP20:AT20"/>
    <mergeCell ref="AP21:AT21"/>
    <mergeCell ref="AP22:AT22"/>
    <mergeCell ref="A27:B27"/>
    <mergeCell ref="A24:B24"/>
    <mergeCell ref="C23:E23"/>
    <mergeCell ref="F23:U23"/>
    <mergeCell ref="C24:E24"/>
    <mergeCell ref="F24:U24"/>
    <mergeCell ref="C25:E25"/>
    <mergeCell ref="F25:U25"/>
    <mergeCell ref="C26:E26"/>
    <mergeCell ref="F26:U26"/>
    <mergeCell ref="C27:E27"/>
    <mergeCell ref="F27:U27"/>
    <mergeCell ref="X22:Z22"/>
    <mergeCell ref="AA22:AC22"/>
    <mergeCell ref="AD22:AG22"/>
    <mergeCell ref="V22:W22"/>
    <mergeCell ref="A20:B20"/>
    <mergeCell ref="A21:B21"/>
    <mergeCell ref="C20:E20"/>
    <mergeCell ref="F20:U20"/>
    <mergeCell ref="C21:E21"/>
    <mergeCell ref="F21:U21"/>
    <mergeCell ref="C22:E22"/>
    <mergeCell ref="F22:U22"/>
    <mergeCell ref="A22:B22"/>
    <mergeCell ref="X23:Z23"/>
    <mergeCell ref="AA23:AC23"/>
    <mergeCell ref="AD23:AG23"/>
    <mergeCell ref="V23:W23"/>
    <mergeCell ref="A19:B19"/>
    <mergeCell ref="A16:B16"/>
    <mergeCell ref="A17:B17"/>
    <mergeCell ref="C19:E19"/>
    <mergeCell ref="F19:U19"/>
    <mergeCell ref="AA18:AC18"/>
    <mergeCell ref="AD18:AG18"/>
    <mergeCell ref="V18:W18"/>
    <mergeCell ref="X19:Z19"/>
    <mergeCell ref="AA19:AC19"/>
    <mergeCell ref="AD19:AG19"/>
    <mergeCell ref="V19:W19"/>
    <mergeCell ref="AA16:AC16"/>
    <mergeCell ref="AD16:AG16"/>
    <mergeCell ref="V16:W16"/>
    <mergeCell ref="X17:Z17"/>
    <mergeCell ref="AA17:AC17"/>
    <mergeCell ref="AD17:AG17"/>
    <mergeCell ref="V17:W17"/>
    <mergeCell ref="X18:Z18"/>
    <mergeCell ref="S1:AI3"/>
    <mergeCell ref="AH14:AO14"/>
    <mergeCell ref="A15:B15"/>
    <mergeCell ref="C15:E15"/>
    <mergeCell ref="F15:U15"/>
    <mergeCell ref="A8:F8"/>
    <mergeCell ref="G8:I8"/>
    <mergeCell ref="AA8:AD8"/>
    <mergeCell ref="AE8:AN8"/>
    <mergeCell ref="AO8:AR8"/>
    <mergeCell ref="A12:I12"/>
    <mergeCell ref="AA11:AD11"/>
    <mergeCell ref="AQ11:AR11"/>
    <mergeCell ref="R6:Y6"/>
    <mergeCell ref="C14:E14"/>
    <mergeCell ref="F14:U14"/>
    <mergeCell ref="X14:Z14"/>
    <mergeCell ref="AA14:AC14"/>
    <mergeCell ref="AD14:AG14"/>
    <mergeCell ref="V14:W14"/>
    <mergeCell ref="X15:Z15"/>
    <mergeCell ref="AA15:AC15"/>
    <mergeCell ref="AE10:AJ10"/>
    <mergeCell ref="AK10:AL10"/>
    <mergeCell ref="C28:E28"/>
    <mergeCell ref="F28:U28"/>
    <mergeCell ref="C29:E29"/>
    <mergeCell ref="F29:U29"/>
    <mergeCell ref="A11:F11"/>
    <mergeCell ref="AE7:BB7"/>
    <mergeCell ref="A4:Q5"/>
    <mergeCell ref="A6:D6"/>
    <mergeCell ref="E6:Q6"/>
    <mergeCell ref="AA6:AD6"/>
    <mergeCell ref="AE6:BB6"/>
    <mergeCell ref="A7:F7"/>
    <mergeCell ref="G7:I7"/>
    <mergeCell ref="AA7:AD7"/>
    <mergeCell ref="A18:B18"/>
    <mergeCell ref="C16:E16"/>
    <mergeCell ref="F16:U16"/>
    <mergeCell ref="C17:E17"/>
    <mergeCell ref="F17:U17"/>
    <mergeCell ref="C18:E18"/>
    <mergeCell ref="F18:U18"/>
    <mergeCell ref="X16:Z16"/>
    <mergeCell ref="AS8:BB8"/>
    <mergeCell ref="AA10:AD10"/>
    <mergeCell ref="AM10:AP10"/>
    <mergeCell ref="AQ10:AR10"/>
    <mergeCell ref="AS10:AU10"/>
    <mergeCell ref="AH11:AJ11"/>
    <mergeCell ref="AK11:AL11"/>
    <mergeCell ref="AM11:AN11"/>
    <mergeCell ref="AO11:AP11"/>
    <mergeCell ref="AS11:AV11"/>
    <mergeCell ref="AX11:AZ11"/>
    <mergeCell ref="AD15:AG15"/>
    <mergeCell ref="V15:W15"/>
    <mergeCell ref="AE11:AG11"/>
    <mergeCell ref="X20:Z20"/>
    <mergeCell ref="AA20:AC20"/>
    <mergeCell ref="AD20:AG20"/>
    <mergeCell ref="V20:W20"/>
    <mergeCell ref="X21:Z21"/>
    <mergeCell ref="AA21:AC21"/>
    <mergeCell ref="AD21:AG21"/>
    <mergeCell ref="V21:W21"/>
    <mergeCell ref="X30:Z30"/>
    <mergeCell ref="AA30:AC30"/>
    <mergeCell ref="AD30:AG30"/>
    <mergeCell ref="V30:W30"/>
    <mergeCell ref="X24:Z24"/>
    <mergeCell ref="AA24:AC24"/>
    <mergeCell ref="AD24:AG24"/>
    <mergeCell ref="V24:W24"/>
    <mergeCell ref="X25:Z25"/>
    <mergeCell ref="AA25:AC25"/>
    <mergeCell ref="AD25:AG25"/>
    <mergeCell ref="V25:W25"/>
    <mergeCell ref="X27:Z27"/>
    <mergeCell ref="AA27:AC27"/>
    <mergeCell ref="AD27:AG27"/>
    <mergeCell ref="V27:W27"/>
    <mergeCell ref="AD26:AG26"/>
    <mergeCell ref="AW33:AY33"/>
    <mergeCell ref="AN34:AP35"/>
    <mergeCell ref="AQ34:AS35"/>
    <mergeCell ref="AT34:AV35"/>
    <mergeCell ref="AW34:AY35"/>
    <mergeCell ref="AZ33:BB33"/>
    <mergeCell ref="AZ34:BB35"/>
    <mergeCell ref="G11:I11"/>
    <mergeCell ref="A32:U32"/>
    <mergeCell ref="X32:Z32"/>
    <mergeCell ref="AA32:AC32"/>
    <mergeCell ref="AD32:AG32"/>
    <mergeCell ref="V32:W32"/>
    <mergeCell ref="AN33:AP33"/>
    <mergeCell ref="AQ33:AS33"/>
    <mergeCell ref="AT33:AV33"/>
    <mergeCell ref="X28:Z28"/>
    <mergeCell ref="AA28:AC28"/>
    <mergeCell ref="AD28:AG28"/>
    <mergeCell ref="V28:W28"/>
    <mergeCell ref="X29:Z29"/>
    <mergeCell ref="AA29:AC29"/>
    <mergeCell ref="AD29:AG29"/>
    <mergeCell ref="V29:W29"/>
  </mergeCells>
  <phoneticPr fontId="1"/>
  <conditionalFormatting sqref="E8:I8 E10:I10">
    <cfRule type="cellIs" dxfId="14" priority="2" operator="equal">
      <formula>0</formula>
    </cfRule>
  </conditionalFormatting>
  <conditionalFormatting sqref="E6:Q6">
    <cfRule type="cellIs" dxfId="13" priority="5" operator="equal">
      <formula>0</formula>
    </cfRule>
  </conditionalFormatting>
  <conditionalFormatting sqref="AE10:AU10">
    <cfRule type="cellIs" dxfId="12" priority="7" operator="equal">
      <formula>0</formula>
    </cfRule>
  </conditionalFormatting>
  <conditionalFormatting sqref="AE6:BB9">
    <cfRule type="cellIs" dxfId="11" priority="1" operator="equal">
      <formula>0</formula>
    </cfRule>
  </conditionalFormatting>
  <conditionalFormatting sqref="AH11:AJ11 AO11:AP11 AX11:AZ11">
    <cfRule type="cellIs" dxfId="10" priority="4" operator="equal">
      <formula>0</formula>
    </cfRule>
  </conditionalFormatting>
  <conditionalFormatting sqref="AP4 AT4 AX4 AB5:AI5 C15:AG29 V30:AG32">
    <cfRule type="cellIs" dxfId="9" priority="14" operator="equal">
      <formula>0</formula>
    </cfRule>
  </conditionalFormatting>
  <dataValidations count="4">
    <dataValidation type="list" allowBlank="1" showInputMessage="1" showErrorMessage="1" sqref="AS10:AU10" xr:uid="{E70ED63A-8289-4DF5-8037-FEB8668C973A}">
      <formula1>"　,普通,当座"</formula1>
    </dataValidation>
    <dataValidation type="list" allowBlank="1" showInputMessage="1" showErrorMessage="1" sqref="AK10:AL10" xr:uid="{87925740-EFB5-4655-9C7F-F07A802275A1}">
      <formula1>"　,銀行,信金,信組,農協"</formula1>
    </dataValidation>
    <dataValidation type="list" allowBlank="1" showInputMessage="1" showErrorMessage="1" sqref="AQ10:AR10" xr:uid="{D63AC393-17C2-4731-BCCA-4B5FBB5C637A}">
      <formula1>"　,本店,支店,本所,支所"</formula1>
    </dataValidation>
    <dataValidation type="list" allowBlank="1" showInputMessage="1" showErrorMessage="1" sqref="V30:W30" xr:uid="{55E747C3-7C82-488E-856E-5599BF3A3EF4}">
      <formula1>"10%,不"</formula1>
    </dataValidation>
  </dataValidations>
  <pageMargins left="0.70866141732283472" right="0.31496062992125984" top="0.55118110236220474" bottom="0.35433070866141736" header="0.31496062992125984" footer="0.31496062992125984"/>
  <pageSetup paperSize="9" orientation="landscape" r:id="rId1"/>
  <ignoredErrors>
    <ignoredError sqref="G8 G1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CA85A-1DC3-429E-8C7C-6C48D9AD6F00}">
  <sheetPr codeName="Sheet4">
    <pageSetUpPr fitToPage="1"/>
  </sheetPr>
  <dimension ref="A1:BO44"/>
  <sheetViews>
    <sheetView view="pageBreakPreview" zoomScaleNormal="110" zoomScaleSheetLayoutView="100" workbookViewId="0">
      <selection activeCell="C35" sqref="C35"/>
    </sheetView>
  </sheetViews>
  <sheetFormatPr defaultColWidth="2.5" defaultRowHeight="13.5"/>
  <cols>
    <col min="1" max="16384" width="2.5" style="4"/>
  </cols>
  <sheetData>
    <row r="1" spans="1:67" ht="7.5" customHeight="1">
      <c r="S1" s="245" t="s">
        <v>18</v>
      </c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</row>
    <row r="2" spans="1:67" ht="10.5" customHeight="1"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</row>
    <row r="3" spans="1:67" ht="13.5" customHeight="1"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</row>
    <row r="4" spans="1:67" ht="4.5" customHeight="1">
      <c r="A4" s="247" t="s">
        <v>14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AN4" s="239" t="s">
        <v>0</v>
      </c>
      <c r="AO4" s="239"/>
      <c r="AP4" s="239" t="str">
        <f>IF(請求書協力会社控!AP4="","",請求書協力会社控!AP4)</f>
        <v/>
      </c>
      <c r="AQ4" s="239"/>
      <c r="AR4" s="239"/>
      <c r="AS4" s="239" t="s">
        <v>1</v>
      </c>
      <c r="AT4" s="239" t="str">
        <f>IF(請求書協力会社控!AT4="","",請求書協力会社控!AT4)</f>
        <v/>
      </c>
      <c r="AU4" s="239"/>
      <c r="AV4" s="239"/>
      <c r="AW4" s="239" t="s">
        <v>30</v>
      </c>
      <c r="AX4" s="239" t="str">
        <f>IF(請求書協力会社控!AX4="","",請求書協力会社控!AX4)</f>
        <v/>
      </c>
      <c r="AY4" s="239"/>
      <c r="AZ4" s="239"/>
      <c r="BA4" s="239" t="s">
        <v>31</v>
      </c>
    </row>
    <row r="5" spans="1:67" ht="19.5" customHeight="1">
      <c r="A5" s="248"/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AN5" s="239"/>
      <c r="AO5" s="239"/>
      <c r="AP5" s="239"/>
      <c r="AQ5" s="239"/>
      <c r="AR5" s="239"/>
      <c r="AS5" s="239"/>
      <c r="AT5" s="239"/>
      <c r="AU5" s="239"/>
      <c r="AV5" s="239"/>
      <c r="AW5" s="239"/>
      <c r="AX5" s="239"/>
      <c r="AY5" s="239"/>
      <c r="AZ5" s="239"/>
      <c r="BA5" s="239"/>
    </row>
    <row r="6" spans="1:67" ht="18" customHeight="1">
      <c r="A6" s="240" t="s">
        <v>2</v>
      </c>
      <c r="B6" s="182"/>
      <c r="C6" s="182"/>
      <c r="D6" s="182"/>
      <c r="E6" s="318">
        <f>請求書協力会社控!E6</f>
        <v>0</v>
      </c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9"/>
      <c r="R6" s="320" t="s">
        <v>16</v>
      </c>
      <c r="S6" s="219"/>
      <c r="T6" s="219"/>
      <c r="U6" s="219"/>
      <c r="V6" s="219"/>
      <c r="W6" s="219"/>
      <c r="X6" s="219"/>
      <c r="Y6" s="220"/>
      <c r="AA6" s="243" t="s">
        <v>5</v>
      </c>
      <c r="AB6" s="243"/>
      <c r="AC6" s="243"/>
      <c r="AD6" s="243"/>
      <c r="AE6" s="317" t="str">
        <f>IF(請求書協力会社控!AE6="","",請求書協力会社控!AE6)</f>
        <v/>
      </c>
      <c r="AF6" s="317"/>
      <c r="AG6" s="317"/>
      <c r="AH6" s="317"/>
      <c r="AI6" s="317"/>
      <c r="AJ6" s="317"/>
      <c r="AK6" s="317"/>
      <c r="AL6" s="317"/>
      <c r="AM6" s="317"/>
      <c r="AN6" s="317"/>
      <c r="AO6" s="317"/>
      <c r="AP6" s="317"/>
      <c r="AQ6" s="317"/>
      <c r="AR6" s="317"/>
      <c r="AS6" s="317"/>
      <c r="AT6" s="317"/>
      <c r="AU6" s="317"/>
      <c r="AV6" s="317"/>
      <c r="AW6" s="317"/>
      <c r="AX6" s="317"/>
      <c r="AY6" s="317"/>
      <c r="AZ6" s="317"/>
      <c r="BA6" s="317"/>
      <c r="BB6" s="317"/>
    </row>
    <row r="7" spans="1:67" ht="18" customHeight="1">
      <c r="A7" s="235" t="s">
        <v>3</v>
      </c>
      <c r="B7" s="236"/>
      <c r="C7" s="236"/>
      <c r="D7" s="236"/>
      <c r="E7" s="236"/>
      <c r="F7" s="236"/>
      <c r="G7" s="249" t="s">
        <v>23</v>
      </c>
      <c r="H7" s="249"/>
      <c r="I7" s="250"/>
      <c r="J7" s="21" t="str">
        <f ca="1">IF(請求書協力会社控!J7="","",請求書協力会社控!J7)</f>
        <v/>
      </c>
      <c r="K7" s="22" t="str">
        <f ca="1">IF(請求書協力会社控!K7="","",請求書協力会社控!K7)</f>
        <v/>
      </c>
      <c r="L7" s="23" t="str">
        <f ca="1">IF(請求書協力会社控!L7="","",請求書協力会社控!L7)</f>
        <v/>
      </c>
      <c r="M7" s="24" t="str">
        <f ca="1">IF(請求書協力会社控!M7="","",請求書協力会社控!M7)</f>
        <v/>
      </c>
      <c r="N7" s="22" t="str">
        <f ca="1">IF(請求書協力会社控!N7="","",請求書協力会社控!N7)</f>
        <v/>
      </c>
      <c r="O7" s="23" t="str">
        <f ca="1">IF(請求書協力会社控!O7="","",請求書協力会社控!O7)</f>
        <v/>
      </c>
      <c r="P7" s="24" t="str">
        <f ca="1">IF(請求書協力会社控!P7="","",請求書協力会社控!P7)</f>
        <v/>
      </c>
      <c r="Q7" s="22" t="str">
        <f ca="1">IF(請求書協力会社控!Q7="","",請求書協力会社控!Q7)</f>
        <v/>
      </c>
      <c r="R7" s="131" t="str">
        <f ca="1">IF(請求書現場控!R7="","",請求書現場控!R7)</f>
        <v/>
      </c>
      <c r="S7" s="132" t="str">
        <f ca="1">IF(請求書現場控!S7="","",請求書現場控!S7)</f>
        <v/>
      </c>
      <c r="T7" s="133" t="str">
        <f ca="1">IF(請求書現場控!T7="","",請求書現場控!T7)</f>
        <v/>
      </c>
      <c r="U7" s="134" t="str">
        <f ca="1">IF(請求書現場控!U7="","",請求書現場控!U7)</f>
        <v/>
      </c>
      <c r="V7" s="132" t="str">
        <f ca="1">IF(請求書現場控!V7="","",請求書現場控!V7)</f>
        <v/>
      </c>
      <c r="W7" s="133" t="str">
        <f ca="1">IF(請求書現場控!W7="","",請求書現場控!W7)</f>
        <v/>
      </c>
      <c r="X7" s="134" t="str">
        <f ca="1">IF(請求書現場控!X7="","",請求書現場控!X7)</f>
        <v/>
      </c>
      <c r="Y7" s="135" t="str">
        <f ca="1">IF(請求書現場控!Y7="","",請求書現場控!Y7)</f>
        <v/>
      </c>
      <c r="AA7" s="230" t="s">
        <v>6</v>
      </c>
      <c r="AB7" s="230"/>
      <c r="AC7" s="230"/>
      <c r="AD7" s="230"/>
      <c r="AE7" s="317" t="str">
        <f>IF(請求書協力会社控!AE7="","",請求書協力会社控!AE7)</f>
        <v/>
      </c>
      <c r="AF7" s="317"/>
      <c r="AG7" s="317"/>
      <c r="AH7" s="317"/>
      <c r="AI7" s="317"/>
      <c r="AJ7" s="317"/>
      <c r="AK7" s="317"/>
      <c r="AL7" s="317"/>
      <c r="AM7" s="317"/>
      <c r="AN7" s="317"/>
      <c r="AO7" s="317"/>
      <c r="AP7" s="317"/>
      <c r="AQ7" s="317"/>
      <c r="AR7" s="317"/>
      <c r="AS7" s="317"/>
      <c r="AT7" s="317"/>
      <c r="AU7" s="317"/>
      <c r="AV7" s="317"/>
      <c r="AW7" s="317"/>
      <c r="AX7" s="317"/>
      <c r="AY7" s="317"/>
      <c r="AZ7" s="317"/>
      <c r="BA7" s="317"/>
      <c r="BB7" s="317"/>
    </row>
    <row r="8" spans="1:67" ht="18" customHeight="1">
      <c r="A8" s="165" t="s">
        <v>73</v>
      </c>
      <c r="B8" s="166"/>
      <c r="C8" s="166"/>
      <c r="D8" s="166"/>
      <c r="E8" s="166"/>
      <c r="F8" s="166"/>
      <c r="G8" s="167" t="s">
        <v>24</v>
      </c>
      <c r="H8" s="168"/>
      <c r="I8" s="169"/>
      <c r="J8" s="18" t="str">
        <f ca="1">IF(請求書協力会社控!J8="","",請求書協力会社控!J8)</f>
        <v/>
      </c>
      <c r="K8" s="19" t="str">
        <f ca="1">IF(請求書協力会社控!K8="","",請求書協力会社控!K8)</f>
        <v/>
      </c>
      <c r="L8" s="20" t="str">
        <f ca="1">IF(請求書協力会社控!L8="","",請求書協力会社控!L8)</f>
        <v/>
      </c>
      <c r="M8" s="14" t="str">
        <f ca="1">IF(請求書協力会社控!M8="","",請求書協力会社控!M8)</f>
        <v/>
      </c>
      <c r="N8" s="19" t="str">
        <f ca="1">IF(請求書協力会社控!N8="","",請求書協力会社控!N8)</f>
        <v/>
      </c>
      <c r="O8" s="20" t="str">
        <f ca="1">IF(請求書協力会社控!O8="","",請求書協力会社控!O8)</f>
        <v/>
      </c>
      <c r="P8" s="14" t="str">
        <f ca="1">IF(請求書協力会社控!P8="","",請求書協力会社控!P8)</f>
        <v/>
      </c>
      <c r="Q8" s="19" t="str">
        <f ca="1">IF(請求書協力会社控!Q8="","",請求書協力会社控!Q8)</f>
        <v/>
      </c>
      <c r="R8" s="131" t="str">
        <f ca="1">IF(請求書現場控!R8="","",請求書現場控!R8)</f>
        <v/>
      </c>
      <c r="S8" s="132" t="str">
        <f ca="1">IF(請求書現場控!S8="","",請求書現場控!S8)</f>
        <v/>
      </c>
      <c r="T8" s="133" t="str">
        <f ca="1">IF(請求書現場控!T8="","",請求書現場控!T8)</f>
        <v/>
      </c>
      <c r="U8" s="134" t="str">
        <f ca="1">IF(請求書現場控!U8="","",請求書現場控!U8)</f>
        <v/>
      </c>
      <c r="V8" s="132" t="str">
        <f ca="1">IF(請求書現場控!V8="","",請求書現場控!V8)</f>
        <v/>
      </c>
      <c r="W8" s="133" t="str">
        <f ca="1">IF(請求書現場控!W8="","",請求書現場控!W8)</f>
        <v/>
      </c>
      <c r="X8" s="134" t="str">
        <f ca="1">IF(請求書現場控!X8="","",請求書現場控!X8)</f>
        <v/>
      </c>
      <c r="Y8" s="135" t="str">
        <f ca="1">IF(請求書現場控!Y8="","",請求書現場控!Y8)</f>
        <v/>
      </c>
      <c r="AA8" s="230" t="s">
        <v>27</v>
      </c>
      <c r="AB8" s="230"/>
      <c r="AC8" s="230"/>
      <c r="AD8" s="230"/>
      <c r="AE8" s="315" t="str">
        <f>IF(請求書協力会社控!AE8="","",請求書協力会社控!AE8)</f>
        <v/>
      </c>
      <c r="AF8" s="315"/>
      <c r="AG8" s="315"/>
      <c r="AH8" s="315"/>
      <c r="AI8" s="315"/>
      <c r="AJ8" s="315"/>
      <c r="AK8" s="315"/>
      <c r="AL8" s="315"/>
      <c r="AM8" s="315"/>
      <c r="AN8" s="315"/>
      <c r="AO8" s="230" t="s">
        <v>25</v>
      </c>
      <c r="AP8" s="230"/>
      <c r="AQ8" s="230"/>
      <c r="AR8" s="230"/>
      <c r="AS8" s="315" t="str">
        <f>IF(請求書協力会社控!AS8="","",請求書協力会社控!AS8)</f>
        <v/>
      </c>
      <c r="AT8" s="315"/>
      <c r="AU8" s="315"/>
      <c r="AV8" s="315"/>
      <c r="AW8" s="315"/>
      <c r="AX8" s="315"/>
      <c r="AY8" s="315"/>
      <c r="AZ8" s="315"/>
      <c r="BA8" s="315"/>
      <c r="BB8" s="315"/>
    </row>
    <row r="9" spans="1:67" ht="18" customHeight="1">
      <c r="A9" s="165" t="s">
        <v>45</v>
      </c>
      <c r="B9" s="166"/>
      <c r="C9" s="166"/>
      <c r="D9" s="166"/>
      <c r="E9" s="166"/>
      <c r="F9" s="166"/>
      <c r="G9" s="168" t="s">
        <v>61</v>
      </c>
      <c r="H9" s="168"/>
      <c r="I9" s="169"/>
      <c r="J9" s="18" t="str">
        <f ca="1">IF(請求書協力会社控!J9="","",請求書協力会社控!J9)</f>
        <v/>
      </c>
      <c r="K9" s="19" t="str">
        <f ca="1">IF(請求書協力会社控!K9="","",請求書協力会社控!K9)</f>
        <v/>
      </c>
      <c r="L9" s="20" t="str">
        <f ca="1">IF(請求書協力会社控!L9="","",請求書協力会社控!L9)</f>
        <v/>
      </c>
      <c r="M9" s="14" t="str">
        <f ca="1">IF(請求書協力会社控!M9="","",請求書協力会社控!M9)</f>
        <v/>
      </c>
      <c r="N9" s="19" t="str">
        <f ca="1">IF(請求書協力会社控!N9="","",請求書協力会社控!N9)</f>
        <v/>
      </c>
      <c r="O9" s="20" t="str">
        <f ca="1">IF(請求書協力会社控!O9="","",請求書協力会社控!O9)</f>
        <v/>
      </c>
      <c r="P9" s="14" t="str">
        <f ca="1">IF(請求書協力会社控!P9="","",請求書協力会社控!P9)</f>
        <v/>
      </c>
      <c r="Q9" s="19" t="str">
        <f ca="1">IF(請求書協力会社控!Q9="","",請求書協力会社控!Q9)</f>
        <v/>
      </c>
      <c r="R9" s="131" t="str">
        <f ca="1">IF(請求書現場控!R9="","",請求書現場控!R9)</f>
        <v/>
      </c>
      <c r="S9" s="132" t="str">
        <f ca="1">IF(請求書現場控!S9="","",請求書現場控!S9)</f>
        <v/>
      </c>
      <c r="T9" s="133" t="str">
        <f ca="1">IF(請求書現場控!T9="","",請求書現場控!T9)</f>
        <v/>
      </c>
      <c r="U9" s="134" t="str">
        <f ca="1">IF(請求書現場控!U9="","",請求書現場控!U9)</f>
        <v/>
      </c>
      <c r="V9" s="132" t="str">
        <f ca="1">IF(請求書現場控!V9="","",請求書現場控!V9)</f>
        <v/>
      </c>
      <c r="W9" s="133" t="str">
        <f ca="1">IF(請求書現場控!W9="","",請求書現場控!W9)</f>
        <v/>
      </c>
      <c r="X9" s="134" t="str">
        <f ca="1">IF(請求書現場控!X9="","",請求書現場控!X9)</f>
        <v/>
      </c>
      <c r="Y9" s="135" t="str">
        <f ca="1">IF(請求書現場控!Y9="","",請求書現場控!Y9)</f>
        <v/>
      </c>
      <c r="AA9" s="84"/>
      <c r="AB9" s="84"/>
      <c r="AC9" s="84"/>
      <c r="AD9" s="84"/>
      <c r="AE9" s="86"/>
      <c r="AF9" s="108"/>
      <c r="AG9" s="108"/>
      <c r="AH9" s="108"/>
      <c r="AI9" s="108"/>
      <c r="AJ9" s="108"/>
      <c r="AK9" s="108"/>
      <c r="AL9" s="108"/>
      <c r="AM9" s="108"/>
      <c r="AN9" s="108"/>
      <c r="AO9" s="65"/>
      <c r="AP9" s="65"/>
      <c r="AQ9" s="65"/>
      <c r="AR9" s="65"/>
      <c r="AS9" s="66"/>
      <c r="AT9" s="109"/>
      <c r="AU9" s="109"/>
      <c r="AV9" s="109"/>
      <c r="AW9" s="109"/>
      <c r="AX9" s="109"/>
      <c r="AY9" s="109"/>
      <c r="AZ9" s="109"/>
      <c r="BA9" s="109"/>
      <c r="BB9" s="109"/>
    </row>
    <row r="10" spans="1:67" ht="18" customHeight="1">
      <c r="A10" s="165" t="s">
        <v>74</v>
      </c>
      <c r="B10" s="166"/>
      <c r="C10" s="166"/>
      <c r="D10" s="166"/>
      <c r="E10" s="166"/>
      <c r="F10" s="166"/>
      <c r="G10" s="167" t="s">
        <v>62</v>
      </c>
      <c r="H10" s="168"/>
      <c r="I10" s="169"/>
      <c r="J10" s="18" t="str">
        <f ca="1">IF(請求書協力会社控!J10="","",請求書協力会社控!J10)</f>
        <v/>
      </c>
      <c r="K10" s="19" t="str">
        <f ca="1">IF(請求書協力会社控!K10="","",請求書協力会社控!K10)</f>
        <v/>
      </c>
      <c r="L10" s="20" t="str">
        <f ca="1">IF(請求書協力会社控!L10="","",請求書協力会社控!L10)</f>
        <v/>
      </c>
      <c r="M10" s="14" t="str">
        <f ca="1">IF(請求書協力会社控!M10="","",請求書協力会社控!M10)</f>
        <v/>
      </c>
      <c r="N10" s="19" t="str">
        <f ca="1">IF(請求書協力会社控!N10="","",請求書協力会社控!N10)</f>
        <v/>
      </c>
      <c r="O10" s="20" t="str">
        <f ca="1">IF(請求書協力会社控!O10="","",請求書協力会社控!O10)</f>
        <v/>
      </c>
      <c r="P10" s="14" t="str">
        <f ca="1">IF(請求書協力会社控!P10="","",請求書協力会社控!P10)</f>
        <v/>
      </c>
      <c r="Q10" s="19" t="str">
        <f ca="1">IF(請求書協力会社控!Q10="","",請求書協力会社控!Q10)</f>
        <v/>
      </c>
      <c r="R10" s="131" t="str">
        <f ca="1">IF(請求書現場控!R10="","",請求書現場控!R10)</f>
        <v/>
      </c>
      <c r="S10" s="132" t="str">
        <f ca="1">IF(請求書現場控!S10="","",請求書現場控!S10)</f>
        <v/>
      </c>
      <c r="T10" s="133" t="str">
        <f ca="1">IF(請求書現場控!T10="","",請求書現場控!T10)</f>
        <v/>
      </c>
      <c r="U10" s="134" t="str">
        <f ca="1">IF(請求書現場控!U10="","",請求書現場控!U10)</f>
        <v/>
      </c>
      <c r="V10" s="132" t="str">
        <f ca="1">IF(請求書現場控!V10="","",請求書現場控!V10)</f>
        <v/>
      </c>
      <c r="W10" s="133" t="str">
        <f ca="1">IF(請求書現場控!W10="","",請求書現場控!W10)</f>
        <v/>
      </c>
      <c r="X10" s="134" t="str">
        <f ca="1">IF(請求書現場控!X10="","",請求書現場控!X10)</f>
        <v/>
      </c>
      <c r="Y10" s="135" t="str">
        <f ca="1">IF(請求書現場控!Y10="","",請求書現場控!Y10)</f>
        <v/>
      </c>
      <c r="AA10" s="226" t="s">
        <v>7</v>
      </c>
      <c r="AB10" s="227"/>
      <c r="AC10" s="227"/>
      <c r="AD10" s="228"/>
      <c r="AE10" s="321" t="str">
        <f>IF(請求書協力会社控!AE10="","",請求書協力会社控!AE10)</f>
        <v/>
      </c>
      <c r="AF10" s="322"/>
      <c r="AG10" s="322"/>
      <c r="AH10" s="322"/>
      <c r="AI10" s="322"/>
      <c r="AJ10" s="322"/>
      <c r="AK10" s="308" t="str">
        <f>IF(請求書協力会社控!AK10="","",請求書協力会社控!AK10)</f>
        <v>銀行</v>
      </c>
      <c r="AL10" s="323"/>
      <c r="AM10" s="229" t="str">
        <f>IF(請求書協力会社控!AM10="","",請求書協力会社控!AM10)</f>
        <v/>
      </c>
      <c r="AN10" s="230"/>
      <c r="AO10" s="230"/>
      <c r="AP10" s="230"/>
      <c r="AQ10" s="308" t="str">
        <f>IF(請求書協力会社控!AQ10="","",請求書協力会社控!AQ10)</f>
        <v>支店</v>
      </c>
      <c r="AR10" s="309"/>
      <c r="AS10" s="310" t="str">
        <f>IF(請求書協力会社控!AS10="","",請求書協力会社控!AS10)</f>
        <v>普通</v>
      </c>
      <c r="AT10" s="311"/>
      <c r="AU10" s="309"/>
      <c r="AV10" s="120" t="str">
        <f>IF(請求書協力会社控!AV10="","",請求書協力会社控!AV10)</f>
        <v/>
      </c>
      <c r="AW10" s="120" t="str">
        <f>IF(請求書協力会社控!AW10="","",請求書協力会社控!AW10)</f>
        <v/>
      </c>
      <c r="AX10" s="120" t="str">
        <f>IF(請求書協力会社控!AX10="","",請求書協力会社控!AX10)</f>
        <v/>
      </c>
      <c r="AY10" s="120" t="str">
        <f>IF(請求書協力会社控!AY10="","",請求書協力会社控!AY10)</f>
        <v/>
      </c>
      <c r="AZ10" s="120" t="str">
        <f>IF(請求書協力会社控!AZ10="","",請求書協力会社控!AZ10)</f>
        <v/>
      </c>
      <c r="BA10" s="120" t="str">
        <f>IF(請求書協力会社控!BA10="","",請求書協力会社控!BA10)</f>
        <v/>
      </c>
      <c r="BB10" s="120" t="str">
        <f>IF(請求書協力会社控!BB10="","",請求書協力会社控!BB10)</f>
        <v/>
      </c>
    </row>
    <row r="11" spans="1:67" ht="18" customHeight="1" thickBot="1">
      <c r="A11" s="170" t="s">
        <v>64</v>
      </c>
      <c r="B11" s="171"/>
      <c r="C11" s="171"/>
      <c r="D11" s="171"/>
      <c r="E11" s="171"/>
      <c r="F11" s="171"/>
      <c r="G11" s="224" t="s">
        <v>44</v>
      </c>
      <c r="H11" s="224"/>
      <c r="I11" s="225"/>
      <c r="J11" s="28" t="str">
        <f ca="1">IF(請求書協力会社控!J11="","",請求書協力会社控!J11)</f>
        <v/>
      </c>
      <c r="K11" s="29" t="str">
        <f ca="1">IF(請求書協力会社控!K11="","",請求書協力会社控!K11)</f>
        <v/>
      </c>
      <c r="L11" s="30" t="str">
        <f ca="1">IF(請求書協力会社控!L11="","",請求書協力会社控!L11)</f>
        <v/>
      </c>
      <c r="M11" s="31" t="str">
        <f ca="1">IF(請求書協力会社控!M11="","",請求書協力会社控!M11)</f>
        <v/>
      </c>
      <c r="N11" s="29" t="str">
        <f ca="1">IF(請求書協力会社控!N11="","",請求書協力会社控!N11)</f>
        <v/>
      </c>
      <c r="O11" s="30" t="str">
        <f ca="1">IF(請求書協力会社控!O11="","",請求書協力会社控!O11)</f>
        <v/>
      </c>
      <c r="P11" s="31" t="str">
        <f ca="1">IF(請求書協力会社控!P11="","",請求書協力会社控!P11)</f>
        <v/>
      </c>
      <c r="Q11" s="29" t="str">
        <f ca="1">IF(請求書協力会社控!Q11="","",請求書協力会社控!Q11)</f>
        <v/>
      </c>
      <c r="R11" s="136" t="str">
        <f ca="1">IF(請求書現場控!R11="","",請求書現場控!R11)</f>
        <v/>
      </c>
      <c r="S11" s="137" t="str">
        <f ca="1">IF(請求書現場控!S11="","",請求書現場控!S11)</f>
        <v/>
      </c>
      <c r="T11" s="138" t="str">
        <f ca="1">IF(請求書現場控!T11="","",請求書現場控!T11)</f>
        <v/>
      </c>
      <c r="U11" s="139" t="str">
        <f ca="1">IF(請求書現場控!U11="","",請求書現場控!U11)</f>
        <v/>
      </c>
      <c r="V11" s="137" t="str">
        <f ca="1">IF(請求書現場控!V11="","",請求書現場控!V11)</f>
        <v/>
      </c>
      <c r="W11" s="138" t="str">
        <f ca="1">IF(請求書現場控!W11="","",請求書現場控!W11)</f>
        <v/>
      </c>
      <c r="X11" s="139" t="str">
        <f ca="1">IF(請求書現場控!X11="","",請求書現場控!X11)</f>
        <v/>
      </c>
      <c r="Y11" s="140" t="str">
        <f ca="1">IF(請求書現場控!Y11="","",請求書現場控!Y11)</f>
        <v/>
      </c>
      <c r="AA11" s="226" t="s">
        <v>8</v>
      </c>
      <c r="AB11" s="227"/>
      <c r="AC11" s="227"/>
      <c r="AD11" s="228"/>
      <c r="AE11" s="229" t="s">
        <v>36</v>
      </c>
      <c r="AF11" s="230"/>
      <c r="AG11" s="230"/>
      <c r="AH11" s="230" t="str">
        <f>IF(請求書協力会社控!AH11="","",請求書協力会社控!AH11)</f>
        <v/>
      </c>
      <c r="AI11" s="230"/>
      <c r="AJ11" s="230"/>
      <c r="AK11" s="230" t="s">
        <v>37</v>
      </c>
      <c r="AL11" s="210"/>
      <c r="AM11" s="229" t="s">
        <v>38</v>
      </c>
      <c r="AN11" s="230"/>
      <c r="AO11" s="230" t="str">
        <f>IF(請求書協力会社控!AO11="","",請求書協力会社控!AO11)</f>
        <v/>
      </c>
      <c r="AP11" s="230"/>
      <c r="AQ11" s="230" t="s">
        <v>37</v>
      </c>
      <c r="AR11" s="210"/>
      <c r="AS11" s="229" t="s">
        <v>39</v>
      </c>
      <c r="AT11" s="230"/>
      <c r="AU11" s="230"/>
      <c r="AV11" s="230"/>
      <c r="AW11" s="5" t="s">
        <v>40</v>
      </c>
      <c r="AX11" s="230" t="str">
        <f>IF(請求書協力会社控!AX11="","",請求書協力会社控!AX11)</f>
        <v/>
      </c>
      <c r="AY11" s="230"/>
      <c r="AZ11" s="230"/>
      <c r="BA11" s="5" t="s">
        <v>31</v>
      </c>
      <c r="BB11" s="6" t="s">
        <v>42</v>
      </c>
    </row>
    <row r="12" spans="1:67" ht="18" customHeight="1" thickBot="1">
      <c r="A12" s="214" t="s">
        <v>4</v>
      </c>
      <c r="B12" s="215"/>
      <c r="C12" s="216"/>
      <c r="D12" s="216"/>
      <c r="E12" s="216"/>
      <c r="F12" s="216"/>
      <c r="G12" s="216"/>
      <c r="H12" s="216"/>
      <c r="I12" s="217"/>
      <c r="J12" s="79" t="str">
        <f ca="1">IF(請求書協力会社控!J12="","",請求書協力会社控!J12)</f>
        <v/>
      </c>
      <c r="K12" s="143" t="str">
        <f ca="1">IF(請求書協力会社控!K12="","",請求書協力会社控!K12)</f>
        <v/>
      </c>
      <c r="L12" s="81" t="str">
        <f ca="1">IF(請求書協力会社控!L12="","",請求書協力会社控!L12)</f>
        <v/>
      </c>
      <c r="M12" s="80" t="str">
        <f ca="1">IF(請求書協力会社控!M12="","",請求書協力会社控!M12)</f>
        <v/>
      </c>
      <c r="N12" s="143" t="str">
        <f ca="1">IF(請求書協力会社控!N12="","",請求書協力会社控!N12)</f>
        <v/>
      </c>
      <c r="O12" s="81" t="str">
        <f ca="1">IF(請求書協力会社控!O12="","",請求書協力会社控!O12)</f>
        <v/>
      </c>
      <c r="P12" s="80" t="str">
        <f ca="1">IF(請求書協力会社控!P12="","",請求書協力会社控!P12)</f>
        <v/>
      </c>
      <c r="Q12" s="143" t="str">
        <f ca="1">IF(請求書協力会社控!Q12="","",請求書協力会社控!Q12)</f>
        <v/>
      </c>
      <c r="R12" s="156" t="str">
        <f ca="1">IF(請求書現場控!R12="","",請求書現場控!R12)</f>
        <v/>
      </c>
      <c r="S12" s="150" t="str">
        <f ca="1">IF(請求書現場控!S12="","",請求書現場控!S12)</f>
        <v/>
      </c>
      <c r="T12" s="151" t="str">
        <f ca="1">IF(請求書現場控!T12="","",請求書現場控!T12)</f>
        <v/>
      </c>
      <c r="U12" s="152" t="str">
        <f ca="1">IF(請求書現場控!U12="","",請求書現場控!U12)</f>
        <v/>
      </c>
      <c r="V12" s="150" t="str">
        <f ca="1">IF(請求書現場控!V12="","",請求書現場控!V12)</f>
        <v/>
      </c>
      <c r="W12" s="151" t="str">
        <f ca="1">IF(請求書現場控!W12="","",請求書現場控!W12)</f>
        <v/>
      </c>
      <c r="X12" s="152" t="str">
        <f ca="1">IF(請求書現場控!X12="","",請求書現場控!X12)</f>
        <v/>
      </c>
      <c r="Y12" s="153" t="str">
        <f ca="1">IF(請求書現場控!Y12="","",請求書現場控!Y12)</f>
        <v/>
      </c>
    </row>
    <row r="13" spans="1:67" ht="4.5" customHeight="1"/>
    <row r="14" spans="1:67" ht="18" customHeight="1">
      <c r="A14" s="141"/>
      <c r="B14" s="36"/>
      <c r="C14" s="175" t="s">
        <v>29</v>
      </c>
      <c r="D14" s="182"/>
      <c r="E14" s="176"/>
      <c r="F14" s="182" t="s">
        <v>28</v>
      </c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76"/>
      <c r="V14" s="175" t="s">
        <v>32</v>
      </c>
      <c r="W14" s="176"/>
      <c r="X14" s="175" t="s">
        <v>9</v>
      </c>
      <c r="Y14" s="182"/>
      <c r="Z14" s="176"/>
      <c r="AA14" s="197" t="s">
        <v>12</v>
      </c>
      <c r="AB14" s="197"/>
      <c r="AC14" s="197"/>
      <c r="AD14" s="175" t="s">
        <v>10</v>
      </c>
      <c r="AE14" s="182"/>
      <c r="AF14" s="182"/>
      <c r="AG14" s="176"/>
      <c r="AH14" s="218" t="s">
        <v>11</v>
      </c>
      <c r="AI14" s="219"/>
      <c r="AJ14" s="219"/>
      <c r="AK14" s="219"/>
      <c r="AL14" s="219"/>
      <c r="AM14" s="219"/>
      <c r="AN14" s="219"/>
      <c r="AO14" s="335"/>
      <c r="AP14" s="327" t="s">
        <v>17</v>
      </c>
      <c r="AQ14" s="327"/>
      <c r="AR14" s="327"/>
      <c r="AS14" s="327"/>
      <c r="AT14" s="327"/>
      <c r="AU14" s="218" t="s">
        <v>16</v>
      </c>
      <c r="AV14" s="219"/>
      <c r="AW14" s="219"/>
      <c r="AX14" s="219"/>
      <c r="AY14" s="219"/>
      <c r="AZ14" s="219"/>
      <c r="BA14" s="219"/>
      <c r="BB14" s="220"/>
    </row>
    <row r="15" spans="1:67" ht="18" customHeight="1">
      <c r="A15" s="336">
        <v>1</v>
      </c>
      <c r="B15" s="184"/>
      <c r="C15" s="337" t="str">
        <f>IF(請求書協力会社控!C15="","",請求書協力会社控!C15)</f>
        <v/>
      </c>
      <c r="D15" s="338"/>
      <c r="E15" s="339"/>
      <c r="F15" s="317" t="str">
        <f>IF(請求書協力会社控!F15="","",請求書協力会社控!F15)</f>
        <v/>
      </c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40"/>
      <c r="V15" s="341" t="str">
        <f>IF(請求書協力会社控!V15="","",請求書協力会社控!V15)</f>
        <v/>
      </c>
      <c r="W15" s="343"/>
      <c r="X15" s="341" t="str">
        <f>IF(請求書協力会社控!X15="","",請求書協力会社控!X15)</f>
        <v/>
      </c>
      <c r="Y15" s="342"/>
      <c r="Z15" s="343"/>
      <c r="AA15" s="344" t="str">
        <f>IF(請求書協力会社控!AA15="","",請求書協力会社控!AA15)</f>
        <v/>
      </c>
      <c r="AB15" s="344"/>
      <c r="AC15" s="344"/>
      <c r="AD15" s="345" t="str">
        <f>IF(請求書協力会社控!AD15="","",請求書協力会社控!AD15)</f>
        <v/>
      </c>
      <c r="AE15" s="346"/>
      <c r="AF15" s="346"/>
      <c r="AG15" s="347"/>
      <c r="AH15" s="155" t="str">
        <f>IF(請求書協力会社控!AH15="","",請求書協力会社控!AH15)</f>
        <v/>
      </c>
      <c r="AI15" s="111" t="str">
        <f>IF(請求書協力会社控!AI15="","",請求書協力会社控!AI15)</f>
        <v/>
      </c>
      <c r="AJ15" s="112" t="str">
        <f>IF(請求書協力会社控!AJ15="","",請求書協力会社控!AJ15)</f>
        <v/>
      </c>
      <c r="AK15" s="113" t="str">
        <f>IF(請求書協力会社控!AK15="","",請求書協力会社控!AK15)</f>
        <v/>
      </c>
      <c r="AL15" s="111" t="str">
        <f>IF(請求書協力会社控!AL15="","",請求書協力会社控!AL15)</f>
        <v/>
      </c>
      <c r="AM15" s="112" t="str">
        <f>IF(請求書協力会社控!AM15="","",請求書協力会社控!AM15)</f>
        <v/>
      </c>
      <c r="AN15" s="113" t="str">
        <f>IF(請求書協力会社控!AN15="","",請求書協力会社控!AN15)</f>
        <v/>
      </c>
      <c r="AO15" s="111" t="str">
        <f>IF(請求書協力会社控!AO15="","",請求書協力会社控!AO15)</f>
        <v/>
      </c>
      <c r="AP15" s="333" t="str">
        <f>IF(請求書現場控!AP15="","",請求書現場控!AP15)</f>
        <v/>
      </c>
      <c r="AQ15" s="334"/>
      <c r="AR15" s="334"/>
      <c r="AS15" s="334"/>
      <c r="AT15" s="334"/>
      <c r="AU15" s="157" t="str">
        <f>IF(請求書現場控!AU15="","",請求書現場控!AU15)</f>
        <v/>
      </c>
      <c r="AV15" s="132" t="str">
        <f>IF(請求書現場控!AV15="","",請求書現場控!AV15)</f>
        <v/>
      </c>
      <c r="AW15" s="133" t="str">
        <f>IF(請求書現場控!AW15="","",請求書現場控!AW15)</f>
        <v/>
      </c>
      <c r="AX15" s="134" t="str">
        <f>IF(請求書現場控!AX15="","",請求書現場控!AX15)</f>
        <v/>
      </c>
      <c r="AY15" s="132" t="str">
        <f>IF(請求書現場控!AY15="","",請求書現場控!AY15)</f>
        <v/>
      </c>
      <c r="AZ15" s="133" t="str">
        <f>IF(請求書現場控!AZ15="","",請求書現場控!AZ15)</f>
        <v/>
      </c>
      <c r="BA15" s="134" t="str">
        <f>IF(請求書現場控!BA15="","",請求書現場控!BA15)</f>
        <v/>
      </c>
      <c r="BB15" s="135" t="str">
        <f>IF(請求書現場控!BB15="","",請求書現場控!BB15)</f>
        <v/>
      </c>
    </row>
    <row r="16" spans="1:67" ht="18" customHeight="1">
      <c r="A16" s="209">
        <f>A15+1</f>
        <v>2</v>
      </c>
      <c r="B16" s="210"/>
      <c r="C16" s="312" t="str">
        <f>IF(請求書協力会社控!C16="","",請求書協力会社控!C16)</f>
        <v/>
      </c>
      <c r="D16" s="313"/>
      <c r="E16" s="314"/>
      <c r="F16" s="315" t="str">
        <f>IF(請求書協力会社控!F16="","",請求書協力会社控!F16)</f>
        <v/>
      </c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6"/>
      <c r="V16" s="301" t="str">
        <f>IF(請求書協力会社控!V16="","",請求書協力会社控!V16)</f>
        <v/>
      </c>
      <c r="W16" s="303"/>
      <c r="X16" s="301" t="str">
        <f>IF(請求書協力会社控!X16="","",請求書協力会社控!X16)</f>
        <v/>
      </c>
      <c r="Y16" s="302"/>
      <c r="Z16" s="303"/>
      <c r="AA16" s="304" t="str">
        <f>IF(請求書協力会社控!AA16="","",請求書協力会社控!AA16)</f>
        <v/>
      </c>
      <c r="AB16" s="304"/>
      <c r="AC16" s="304"/>
      <c r="AD16" s="305" t="str">
        <f>IF(請求書協力会社控!AD16="","",請求書協力会社控!AD16)</f>
        <v/>
      </c>
      <c r="AE16" s="306"/>
      <c r="AF16" s="306"/>
      <c r="AG16" s="307"/>
      <c r="AH16" s="18" t="str">
        <f>IF(請求書協力会社控!AH16="","",請求書協力会社控!AH16)</f>
        <v/>
      </c>
      <c r="AI16" s="19" t="str">
        <f>IF(請求書協力会社控!AI16="","",請求書協力会社控!AI16)</f>
        <v/>
      </c>
      <c r="AJ16" s="20" t="str">
        <f>IF(請求書協力会社控!AJ16="","",請求書協力会社控!AJ16)</f>
        <v/>
      </c>
      <c r="AK16" s="14" t="str">
        <f>IF(請求書協力会社控!AK16="","",請求書協力会社控!AK16)</f>
        <v/>
      </c>
      <c r="AL16" s="19" t="str">
        <f>IF(請求書協力会社控!AL16="","",請求書協力会社控!AL16)</f>
        <v/>
      </c>
      <c r="AM16" s="20" t="str">
        <f>IF(請求書協力会社控!AM16="","",請求書協力会社控!AM16)</f>
        <v/>
      </c>
      <c r="AN16" s="14" t="str">
        <f>IF(請求書協力会社控!AN16="","",請求書協力会社控!AN16)</f>
        <v/>
      </c>
      <c r="AO16" s="19" t="str">
        <f>IF(請求書協力会社控!AO16="","",請求書協力会社控!AO16)</f>
        <v/>
      </c>
      <c r="AP16" s="333" t="str">
        <f>IF(請求書現場控!AP16="","",請求書現場控!AP16)</f>
        <v/>
      </c>
      <c r="AQ16" s="334"/>
      <c r="AR16" s="334"/>
      <c r="AS16" s="334"/>
      <c r="AT16" s="334"/>
      <c r="AU16" s="157" t="str">
        <f>IF(請求書現場控!AU16="","",請求書現場控!AU16)</f>
        <v/>
      </c>
      <c r="AV16" s="132" t="str">
        <f>IF(請求書現場控!AV16="","",請求書現場控!AV16)</f>
        <v/>
      </c>
      <c r="AW16" s="133" t="str">
        <f>IF(請求書現場控!AW16="","",請求書現場控!AW16)</f>
        <v/>
      </c>
      <c r="AX16" s="134" t="str">
        <f>IF(請求書現場控!AX16="","",請求書現場控!AX16)</f>
        <v/>
      </c>
      <c r="AY16" s="132" t="str">
        <f>IF(請求書現場控!AY16="","",請求書現場控!AY16)</f>
        <v/>
      </c>
      <c r="AZ16" s="133" t="str">
        <f>IF(請求書現場控!AZ16="","",請求書現場控!AZ16)</f>
        <v/>
      </c>
      <c r="BA16" s="134" t="str">
        <f>IF(請求書現場控!BA16="","",請求書現場控!BA16)</f>
        <v/>
      </c>
      <c r="BB16" s="135" t="str">
        <f>IF(請求書現場控!BB16="","",請求書現場控!BB16)</f>
        <v/>
      </c>
    </row>
    <row r="17" spans="1:54" ht="18" customHeight="1">
      <c r="A17" s="209">
        <f t="shared" ref="A17:A29" si="0">A16+1</f>
        <v>3</v>
      </c>
      <c r="B17" s="210"/>
      <c r="C17" s="312" t="str">
        <f>IF(請求書協力会社控!C17="","",請求書協力会社控!C17)</f>
        <v/>
      </c>
      <c r="D17" s="313"/>
      <c r="E17" s="314"/>
      <c r="F17" s="315" t="str">
        <f>IF(請求書協力会社控!F17="","",請求書協力会社控!F17)</f>
        <v/>
      </c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16"/>
      <c r="V17" s="301" t="str">
        <f>IF(請求書協力会社控!V17="","",請求書協力会社控!V17)</f>
        <v/>
      </c>
      <c r="W17" s="303"/>
      <c r="X17" s="301" t="str">
        <f>IF(請求書協力会社控!X17="","",請求書協力会社控!X17)</f>
        <v/>
      </c>
      <c r="Y17" s="302"/>
      <c r="Z17" s="303"/>
      <c r="AA17" s="304" t="str">
        <f>IF(請求書協力会社控!AA17="","",請求書協力会社控!AA17)</f>
        <v/>
      </c>
      <c r="AB17" s="304"/>
      <c r="AC17" s="304"/>
      <c r="AD17" s="305" t="str">
        <f>IF(請求書協力会社控!AD17="","",請求書協力会社控!AD17)</f>
        <v/>
      </c>
      <c r="AE17" s="306"/>
      <c r="AF17" s="306"/>
      <c r="AG17" s="307"/>
      <c r="AH17" s="18" t="str">
        <f>IF(請求書協力会社控!AH17="","",請求書協力会社控!AH17)</f>
        <v/>
      </c>
      <c r="AI17" s="19" t="str">
        <f>IF(請求書協力会社控!AI17="","",請求書協力会社控!AI17)</f>
        <v/>
      </c>
      <c r="AJ17" s="20" t="str">
        <f>IF(請求書協力会社控!AJ17="","",請求書協力会社控!AJ17)</f>
        <v/>
      </c>
      <c r="AK17" s="14" t="str">
        <f>IF(請求書協力会社控!AK17="","",請求書協力会社控!AK17)</f>
        <v/>
      </c>
      <c r="AL17" s="19" t="str">
        <f>IF(請求書協力会社控!AL17="","",請求書協力会社控!AL17)</f>
        <v/>
      </c>
      <c r="AM17" s="20" t="str">
        <f>IF(請求書協力会社控!AM17="","",請求書協力会社控!AM17)</f>
        <v/>
      </c>
      <c r="AN17" s="14" t="str">
        <f>IF(請求書協力会社控!AN17="","",請求書協力会社控!AN17)</f>
        <v/>
      </c>
      <c r="AO17" s="19" t="str">
        <f>IF(請求書協力会社控!AO17="","",請求書協力会社控!AO17)</f>
        <v/>
      </c>
      <c r="AP17" s="333" t="str">
        <f>IF(請求書現場控!AP17="","",請求書現場控!AP17)</f>
        <v/>
      </c>
      <c r="AQ17" s="334"/>
      <c r="AR17" s="334"/>
      <c r="AS17" s="334"/>
      <c r="AT17" s="334"/>
      <c r="AU17" s="157" t="str">
        <f>IF(請求書現場控!AU17="","",請求書現場控!AU17)</f>
        <v/>
      </c>
      <c r="AV17" s="132" t="str">
        <f>IF(請求書現場控!AV17="","",請求書現場控!AV17)</f>
        <v/>
      </c>
      <c r="AW17" s="133" t="str">
        <f>IF(請求書現場控!AW17="","",請求書現場控!AW17)</f>
        <v/>
      </c>
      <c r="AX17" s="134" t="str">
        <f>IF(請求書現場控!AX17="","",請求書現場控!AX17)</f>
        <v/>
      </c>
      <c r="AY17" s="132" t="str">
        <f>IF(請求書現場控!AY17="","",請求書現場控!AY17)</f>
        <v/>
      </c>
      <c r="AZ17" s="133" t="str">
        <f>IF(請求書現場控!AZ17="","",請求書現場控!AZ17)</f>
        <v/>
      </c>
      <c r="BA17" s="134" t="str">
        <f>IF(請求書現場控!BA17="","",請求書現場控!BA17)</f>
        <v/>
      </c>
      <c r="BB17" s="135" t="str">
        <f>IF(請求書現場控!BB17="","",請求書現場控!BB17)</f>
        <v/>
      </c>
    </row>
    <row r="18" spans="1:54" ht="18" customHeight="1">
      <c r="A18" s="209">
        <f t="shared" si="0"/>
        <v>4</v>
      </c>
      <c r="B18" s="210"/>
      <c r="C18" s="312" t="str">
        <f>IF(請求書協力会社控!C18="","",請求書協力会社控!C18)</f>
        <v/>
      </c>
      <c r="D18" s="313"/>
      <c r="E18" s="314"/>
      <c r="F18" s="315" t="str">
        <f>IF(請求書協力会社控!F18="","",請求書協力会社控!F18)</f>
        <v/>
      </c>
      <c r="G18" s="315"/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  <c r="T18" s="315"/>
      <c r="U18" s="316"/>
      <c r="V18" s="301" t="str">
        <f>IF(請求書協力会社控!V18="","",請求書協力会社控!V18)</f>
        <v/>
      </c>
      <c r="W18" s="303"/>
      <c r="X18" s="301" t="str">
        <f>IF(請求書協力会社控!X18="","",請求書協力会社控!X18)</f>
        <v/>
      </c>
      <c r="Y18" s="302"/>
      <c r="Z18" s="303"/>
      <c r="AA18" s="304" t="str">
        <f>IF(請求書協力会社控!AA18="","",請求書協力会社控!AA18)</f>
        <v/>
      </c>
      <c r="AB18" s="304"/>
      <c r="AC18" s="304"/>
      <c r="AD18" s="305" t="str">
        <f>IF(請求書協力会社控!AD18="","",請求書協力会社控!AD18)</f>
        <v/>
      </c>
      <c r="AE18" s="306"/>
      <c r="AF18" s="306"/>
      <c r="AG18" s="307"/>
      <c r="AH18" s="18" t="str">
        <f>IF(請求書協力会社控!AH18="","",請求書協力会社控!AH18)</f>
        <v/>
      </c>
      <c r="AI18" s="19" t="str">
        <f>IF(請求書協力会社控!AI18="","",請求書協力会社控!AI18)</f>
        <v/>
      </c>
      <c r="AJ18" s="20" t="str">
        <f>IF(請求書協力会社控!AJ18="","",請求書協力会社控!AJ18)</f>
        <v/>
      </c>
      <c r="AK18" s="14" t="str">
        <f>IF(請求書協力会社控!AK18="","",請求書協力会社控!AK18)</f>
        <v/>
      </c>
      <c r="AL18" s="19" t="str">
        <f>IF(請求書協力会社控!AL18="","",請求書協力会社控!AL18)</f>
        <v/>
      </c>
      <c r="AM18" s="20" t="str">
        <f>IF(請求書協力会社控!AM18="","",請求書協力会社控!AM18)</f>
        <v/>
      </c>
      <c r="AN18" s="14" t="str">
        <f>IF(請求書協力会社控!AN18="","",請求書協力会社控!AN18)</f>
        <v/>
      </c>
      <c r="AO18" s="19" t="str">
        <f>IF(請求書協力会社控!AO18="","",請求書協力会社控!AO18)</f>
        <v/>
      </c>
      <c r="AP18" s="333" t="str">
        <f>IF(請求書現場控!AP18="","",請求書現場控!AP18)</f>
        <v/>
      </c>
      <c r="AQ18" s="334"/>
      <c r="AR18" s="334"/>
      <c r="AS18" s="334"/>
      <c r="AT18" s="334"/>
      <c r="AU18" s="157" t="str">
        <f>IF(請求書現場控!AU18="","",請求書現場控!AU18)</f>
        <v/>
      </c>
      <c r="AV18" s="132" t="str">
        <f>IF(請求書現場控!AV18="","",請求書現場控!AV18)</f>
        <v/>
      </c>
      <c r="AW18" s="133" t="str">
        <f>IF(請求書現場控!AW18="","",請求書現場控!AW18)</f>
        <v/>
      </c>
      <c r="AX18" s="134" t="str">
        <f>IF(請求書現場控!AX18="","",請求書現場控!AX18)</f>
        <v/>
      </c>
      <c r="AY18" s="132" t="str">
        <f>IF(請求書現場控!AY18="","",請求書現場控!AY18)</f>
        <v/>
      </c>
      <c r="AZ18" s="133" t="str">
        <f>IF(請求書現場控!AZ18="","",請求書現場控!AZ18)</f>
        <v/>
      </c>
      <c r="BA18" s="134" t="str">
        <f>IF(請求書現場控!BA18="","",請求書現場控!BA18)</f>
        <v/>
      </c>
      <c r="BB18" s="135" t="str">
        <f>IF(請求書現場控!BB18="","",請求書現場控!BB18)</f>
        <v/>
      </c>
    </row>
    <row r="19" spans="1:54" ht="18" customHeight="1">
      <c r="A19" s="209">
        <f t="shared" si="0"/>
        <v>5</v>
      </c>
      <c r="B19" s="210"/>
      <c r="C19" s="312" t="str">
        <f>IF(請求書協力会社控!C19="","",請求書協力会社控!C19)</f>
        <v/>
      </c>
      <c r="D19" s="313"/>
      <c r="E19" s="314"/>
      <c r="F19" s="315" t="str">
        <f>IF(請求書協力会社控!F19="","",請求書協力会社控!F19)</f>
        <v/>
      </c>
      <c r="G19" s="315"/>
      <c r="H19" s="315"/>
      <c r="I19" s="315"/>
      <c r="J19" s="315"/>
      <c r="K19" s="315"/>
      <c r="L19" s="315"/>
      <c r="M19" s="315"/>
      <c r="N19" s="315"/>
      <c r="O19" s="315"/>
      <c r="P19" s="315"/>
      <c r="Q19" s="315"/>
      <c r="R19" s="315"/>
      <c r="S19" s="315"/>
      <c r="T19" s="315"/>
      <c r="U19" s="316"/>
      <c r="V19" s="301" t="str">
        <f>IF(請求書協力会社控!V19="","",請求書協力会社控!V19)</f>
        <v/>
      </c>
      <c r="W19" s="303"/>
      <c r="X19" s="301" t="str">
        <f>IF(請求書協力会社控!X19="","",請求書協力会社控!X19)</f>
        <v/>
      </c>
      <c r="Y19" s="302"/>
      <c r="Z19" s="303"/>
      <c r="AA19" s="304" t="str">
        <f>IF(請求書協力会社控!AA19="","",請求書協力会社控!AA19)</f>
        <v/>
      </c>
      <c r="AB19" s="304"/>
      <c r="AC19" s="304"/>
      <c r="AD19" s="305" t="str">
        <f>IF(請求書協力会社控!AD19="","",請求書協力会社控!AD19)</f>
        <v/>
      </c>
      <c r="AE19" s="306"/>
      <c r="AF19" s="306"/>
      <c r="AG19" s="307"/>
      <c r="AH19" s="18" t="str">
        <f>IF(請求書協力会社控!AH19="","",請求書協力会社控!AH19)</f>
        <v/>
      </c>
      <c r="AI19" s="19" t="str">
        <f>IF(請求書協力会社控!AI19="","",請求書協力会社控!AI19)</f>
        <v/>
      </c>
      <c r="AJ19" s="20" t="str">
        <f>IF(請求書協力会社控!AJ19="","",請求書協力会社控!AJ19)</f>
        <v/>
      </c>
      <c r="AK19" s="14" t="str">
        <f>IF(請求書協力会社控!AK19="","",請求書協力会社控!AK19)</f>
        <v/>
      </c>
      <c r="AL19" s="19" t="str">
        <f>IF(請求書協力会社控!AL19="","",請求書協力会社控!AL19)</f>
        <v/>
      </c>
      <c r="AM19" s="20" t="str">
        <f>IF(請求書協力会社控!AM19="","",請求書協力会社控!AM19)</f>
        <v/>
      </c>
      <c r="AN19" s="14" t="str">
        <f>IF(請求書協力会社控!AN19="","",請求書協力会社控!AN19)</f>
        <v/>
      </c>
      <c r="AO19" s="19" t="str">
        <f>IF(請求書協力会社控!AO19="","",請求書協力会社控!AO19)</f>
        <v/>
      </c>
      <c r="AP19" s="333" t="str">
        <f>IF(請求書現場控!AP19="","",請求書現場控!AP19)</f>
        <v/>
      </c>
      <c r="AQ19" s="334"/>
      <c r="AR19" s="334"/>
      <c r="AS19" s="334"/>
      <c r="AT19" s="334"/>
      <c r="AU19" s="157" t="str">
        <f>IF(請求書現場控!AU19="","",請求書現場控!AU19)</f>
        <v/>
      </c>
      <c r="AV19" s="132" t="str">
        <f>IF(請求書現場控!AV19="","",請求書現場控!AV19)</f>
        <v/>
      </c>
      <c r="AW19" s="133" t="str">
        <f>IF(請求書現場控!AW19="","",請求書現場控!AW19)</f>
        <v/>
      </c>
      <c r="AX19" s="134" t="str">
        <f>IF(請求書現場控!AX19="","",請求書現場控!AX19)</f>
        <v/>
      </c>
      <c r="AY19" s="132" t="str">
        <f>IF(請求書現場控!AY19="","",請求書現場控!AY19)</f>
        <v/>
      </c>
      <c r="AZ19" s="133" t="str">
        <f>IF(請求書現場控!AZ19="","",請求書現場控!AZ19)</f>
        <v/>
      </c>
      <c r="BA19" s="134" t="str">
        <f>IF(請求書現場控!BA19="","",請求書現場控!BA19)</f>
        <v/>
      </c>
      <c r="BB19" s="135" t="str">
        <f>IF(請求書現場控!BB19="","",請求書現場控!BB19)</f>
        <v/>
      </c>
    </row>
    <row r="20" spans="1:54" ht="18" customHeight="1">
      <c r="A20" s="209">
        <f t="shared" si="0"/>
        <v>6</v>
      </c>
      <c r="B20" s="210"/>
      <c r="C20" s="312" t="str">
        <f>IF(請求書協力会社控!C20="","",請求書協力会社控!C20)</f>
        <v/>
      </c>
      <c r="D20" s="313"/>
      <c r="E20" s="314"/>
      <c r="F20" s="315" t="str">
        <f>IF(請求書協力会社控!F20="","",請求書協力会社控!F20)</f>
        <v/>
      </c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6"/>
      <c r="V20" s="301" t="str">
        <f>IF(請求書協力会社控!V20="","",請求書協力会社控!V20)</f>
        <v/>
      </c>
      <c r="W20" s="303"/>
      <c r="X20" s="301" t="str">
        <f>IF(請求書協力会社控!X20="","",請求書協力会社控!X20)</f>
        <v/>
      </c>
      <c r="Y20" s="302"/>
      <c r="Z20" s="303"/>
      <c r="AA20" s="304" t="str">
        <f>IF(請求書協力会社控!AA20="","",請求書協力会社控!AA20)</f>
        <v/>
      </c>
      <c r="AB20" s="304"/>
      <c r="AC20" s="304"/>
      <c r="AD20" s="305" t="str">
        <f>IF(請求書協力会社控!AD20="","",請求書協力会社控!AD20)</f>
        <v/>
      </c>
      <c r="AE20" s="306"/>
      <c r="AF20" s="306"/>
      <c r="AG20" s="307"/>
      <c r="AH20" s="18" t="str">
        <f>IF(請求書協力会社控!AH20="","",請求書協力会社控!AH20)</f>
        <v/>
      </c>
      <c r="AI20" s="19" t="str">
        <f>IF(請求書協力会社控!AI20="","",請求書協力会社控!AI20)</f>
        <v/>
      </c>
      <c r="AJ20" s="20" t="str">
        <f>IF(請求書協力会社控!AJ20="","",請求書協力会社控!AJ20)</f>
        <v/>
      </c>
      <c r="AK20" s="14" t="str">
        <f>IF(請求書協力会社控!AK20="","",請求書協力会社控!AK20)</f>
        <v/>
      </c>
      <c r="AL20" s="19" t="str">
        <f>IF(請求書協力会社控!AL20="","",請求書協力会社控!AL20)</f>
        <v/>
      </c>
      <c r="AM20" s="20" t="str">
        <f>IF(請求書協力会社控!AM20="","",請求書協力会社控!AM20)</f>
        <v/>
      </c>
      <c r="AN20" s="14" t="str">
        <f>IF(請求書協力会社控!AN20="","",請求書協力会社控!AN20)</f>
        <v/>
      </c>
      <c r="AO20" s="19" t="str">
        <f>IF(請求書協力会社控!AO20="","",請求書協力会社控!AO20)</f>
        <v/>
      </c>
      <c r="AP20" s="333" t="str">
        <f>IF(請求書現場控!AP20="","",請求書現場控!AP20)</f>
        <v/>
      </c>
      <c r="AQ20" s="334"/>
      <c r="AR20" s="334"/>
      <c r="AS20" s="334"/>
      <c r="AT20" s="334"/>
      <c r="AU20" s="157" t="str">
        <f>IF(請求書現場控!AU20="","",請求書現場控!AU20)</f>
        <v/>
      </c>
      <c r="AV20" s="132" t="str">
        <f>IF(請求書現場控!AV20="","",請求書現場控!AV20)</f>
        <v/>
      </c>
      <c r="AW20" s="133" t="str">
        <f>IF(請求書現場控!AW20="","",請求書現場控!AW20)</f>
        <v/>
      </c>
      <c r="AX20" s="134" t="str">
        <f>IF(請求書現場控!AX20="","",請求書現場控!AX20)</f>
        <v/>
      </c>
      <c r="AY20" s="132" t="str">
        <f>IF(請求書現場控!AY20="","",請求書現場控!AY20)</f>
        <v/>
      </c>
      <c r="AZ20" s="133" t="str">
        <f>IF(請求書現場控!AZ20="","",請求書現場控!AZ20)</f>
        <v/>
      </c>
      <c r="BA20" s="134" t="str">
        <f>IF(請求書現場控!BA20="","",請求書現場控!BA20)</f>
        <v/>
      </c>
      <c r="BB20" s="135" t="str">
        <f>IF(請求書現場控!BB20="","",請求書現場控!BB20)</f>
        <v/>
      </c>
    </row>
    <row r="21" spans="1:54" ht="18" customHeight="1">
      <c r="A21" s="209">
        <f t="shared" si="0"/>
        <v>7</v>
      </c>
      <c r="B21" s="210"/>
      <c r="C21" s="312" t="str">
        <f>IF(請求書協力会社控!C21="","",請求書協力会社控!C21)</f>
        <v/>
      </c>
      <c r="D21" s="313"/>
      <c r="E21" s="314"/>
      <c r="F21" s="315" t="str">
        <f>IF(請求書協力会社控!F21="","",請求書協力会社控!F21)</f>
        <v/>
      </c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15"/>
      <c r="U21" s="316"/>
      <c r="V21" s="301" t="str">
        <f>IF(請求書協力会社控!V21="","",請求書協力会社控!V21)</f>
        <v/>
      </c>
      <c r="W21" s="303"/>
      <c r="X21" s="301" t="str">
        <f>IF(請求書協力会社控!X21="","",請求書協力会社控!X21)</f>
        <v/>
      </c>
      <c r="Y21" s="302"/>
      <c r="Z21" s="303"/>
      <c r="AA21" s="304" t="str">
        <f>IF(請求書協力会社控!AA21="","",請求書協力会社控!AA21)</f>
        <v/>
      </c>
      <c r="AB21" s="304"/>
      <c r="AC21" s="304"/>
      <c r="AD21" s="305" t="str">
        <f>IF(請求書協力会社控!AD21="","",請求書協力会社控!AD21)</f>
        <v/>
      </c>
      <c r="AE21" s="306"/>
      <c r="AF21" s="306"/>
      <c r="AG21" s="307"/>
      <c r="AH21" s="18" t="str">
        <f>IF(請求書協力会社控!AH21="","",請求書協力会社控!AH21)</f>
        <v/>
      </c>
      <c r="AI21" s="19" t="str">
        <f>IF(請求書協力会社控!AI21="","",請求書協力会社控!AI21)</f>
        <v/>
      </c>
      <c r="AJ21" s="20" t="str">
        <f>IF(請求書協力会社控!AJ21="","",請求書協力会社控!AJ21)</f>
        <v/>
      </c>
      <c r="AK21" s="14" t="str">
        <f>IF(請求書協力会社控!AK21="","",請求書協力会社控!AK21)</f>
        <v/>
      </c>
      <c r="AL21" s="19" t="str">
        <f>IF(請求書協力会社控!AL21="","",請求書協力会社控!AL21)</f>
        <v/>
      </c>
      <c r="AM21" s="20" t="str">
        <f>IF(請求書協力会社控!AM21="","",請求書協力会社控!AM21)</f>
        <v/>
      </c>
      <c r="AN21" s="14" t="str">
        <f>IF(請求書協力会社控!AN21="","",請求書協力会社控!AN21)</f>
        <v/>
      </c>
      <c r="AO21" s="19" t="str">
        <f>IF(請求書協力会社控!AO21="","",請求書協力会社控!AO21)</f>
        <v/>
      </c>
      <c r="AP21" s="333" t="str">
        <f>IF(請求書現場控!AP21="","",請求書現場控!AP21)</f>
        <v/>
      </c>
      <c r="AQ21" s="334"/>
      <c r="AR21" s="334"/>
      <c r="AS21" s="334"/>
      <c r="AT21" s="334"/>
      <c r="AU21" s="157" t="str">
        <f>IF(請求書現場控!AU21="","",請求書現場控!AU21)</f>
        <v/>
      </c>
      <c r="AV21" s="132" t="str">
        <f>IF(請求書現場控!AV21="","",請求書現場控!AV21)</f>
        <v/>
      </c>
      <c r="AW21" s="133" t="str">
        <f>IF(請求書現場控!AW21="","",請求書現場控!AW21)</f>
        <v/>
      </c>
      <c r="AX21" s="134" t="str">
        <f>IF(請求書現場控!AX21="","",請求書現場控!AX21)</f>
        <v/>
      </c>
      <c r="AY21" s="132" t="str">
        <f>IF(請求書現場控!AY21="","",請求書現場控!AY21)</f>
        <v/>
      </c>
      <c r="AZ21" s="133" t="str">
        <f>IF(請求書現場控!AZ21="","",請求書現場控!AZ21)</f>
        <v/>
      </c>
      <c r="BA21" s="134" t="str">
        <f>IF(請求書現場控!BA21="","",請求書現場控!BA21)</f>
        <v/>
      </c>
      <c r="BB21" s="135" t="str">
        <f>IF(請求書現場控!BB21="","",請求書現場控!BB21)</f>
        <v/>
      </c>
    </row>
    <row r="22" spans="1:54" ht="18" customHeight="1">
      <c r="A22" s="209">
        <f t="shared" si="0"/>
        <v>8</v>
      </c>
      <c r="B22" s="210"/>
      <c r="C22" s="312" t="str">
        <f>IF(請求書協力会社控!C22="","",請求書協力会社控!C22)</f>
        <v/>
      </c>
      <c r="D22" s="313"/>
      <c r="E22" s="314"/>
      <c r="F22" s="315" t="str">
        <f>IF(請求書協力会社控!F22="","",請求書協力会社控!F22)</f>
        <v/>
      </c>
      <c r="G22" s="315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316"/>
      <c r="V22" s="301" t="str">
        <f>IF(請求書協力会社控!V22="","",請求書協力会社控!V22)</f>
        <v/>
      </c>
      <c r="W22" s="303"/>
      <c r="X22" s="301" t="str">
        <f>IF(請求書協力会社控!X22="","",請求書協力会社控!X22)</f>
        <v/>
      </c>
      <c r="Y22" s="302"/>
      <c r="Z22" s="303"/>
      <c r="AA22" s="304" t="str">
        <f>IF(請求書協力会社控!AA22="","",請求書協力会社控!AA22)</f>
        <v/>
      </c>
      <c r="AB22" s="304"/>
      <c r="AC22" s="304"/>
      <c r="AD22" s="305" t="str">
        <f>IF(請求書協力会社控!AD22="","",請求書協力会社控!AD22)</f>
        <v/>
      </c>
      <c r="AE22" s="306"/>
      <c r="AF22" s="306"/>
      <c r="AG22" s="307"/>
      <c r="AH22" s="18" t="str">
        <f>IF(請求書協力会社控!AH22="","",請求書協力会社控!AH22)</f>
        <v/>
      </c>
      <c r="AI22" s="19" t="str">
        <f>IF(請求書協力会社控!AI22="","",請求書協力会社控!AI22)</f>
        <v/>
      </c>
      <c r="AJ22" s="20" t="str">
        <f>IF(請求書協力会社控!AJ22="","",請求書協力会社控!AJ22)</f>
        <v/>
      </c>
      <c r="AK22" s="14" t="str">
        <f>IF(請求書協力会社控!AK22="","",請求書協力会社控!AK22)</f>
        <v/>
      </c>
      <c r="AL22" s="19" t="str">
        <f>IF(請求書協力会社控!AL22="","",請求書協力会社控!AL22)</f>
        <v/>
      </c>
      <c r="AM22" s="20" t="str">
        <f>IF(請求書協力会社控!AM22="","",請求書協力会社控!AM22)</f>
        <v/>
      </c>
      <c r="AN22" s="14" t="str">
        <f>IF(請求書協力会社控!AN22="","",請求書協力会社控!AN22)</f>
        <v/>
      </c>
      <c r="AO22" s="19" t="str">
        <f>IF(請求書協力会社控!AO22="","",請求書協力会社控!AO22)</f>
        <v/>
      </c>
      <c r="AP22" s="333" t="str">
        <f>IF(請求書現場控!AP22="","",請求書現場控!AP22)</f>
        <v/>
      </c>
      <c r="AQ22" s="334"/>
      <c r="AR22" s="334"/>
      <c r="AS22" s="334"/>
      <c r="AT22" s="334"/>
      <c r="AU22" s="157" t="str">
        <f>IF(請求書現場控!AU22="","",請求書現場控!AU22)</f>
        <v/>
      </c>
      <c r="AV22" s="132" t="str">
        <f>IF(請求書現場控!AV22="","",請求書現場控!AV22)</f>
        <v/>
      </c>
      <c r="AW22" s="133" t="str">
        <f>IF(請求書現場控!AW22="","",請求書現場控!AW22)</f>
        <v/>
      </c>
      <c r="AX22" s="134" t="str">
        <f>IF(請求書現場控!AX22="","",請求書現場控!AX22)</f>
        <v/>
      </c>
      <c r="AY22" s="132" t="str">
        <f>IF(請求書現場控!AY22="","",請求書現場控!AY22)</f>
        <v/>
      </c>
      <c r="AZ22" s="133" t="str">
        <f>IF(請求書現場控!AZ22="","",請求書現場控!AZ22)</f>
        <v/>
      </c>
      <c r="BA22" s="134" t="str">
        <f>IF(請求書現場控!BA22="","",請求書現場控!BA22)</f>
        <v/>
      </c>
      <c r="BB22" s="135" t="str">
        <f>IF(請求書現場控!BB22="","",請求書現場控!BB22)</f>
        <v/>
      </c>
    </row>
    <row r="23" spans="1:54" ht="18" customHeight="1">
      <c r="A23" s="209">
        <f t="shared" si="0"/>
        <v>9</v>
      </c>
      <c r="B23" s="210"/>
      <c r="C23" s="312" t="str">
        <f>IF(請求書協力会社控!C23="","",請求書協力会社控!C23)</f>
        <v/>
      </c>
      <c r="D23" s="313"/>
      <c r="E23" s="314"/>
      <c r="F23" s="315" t="str">
        <f>IF(請求書協力会社控!F23="","",請求書協力会社控!F23)</f>
        <v/>
      </c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6"/>
      <c r="V23" s="301" t="str">
        <f>IF(請求書協力会社控!V23="","",請求書協力会社控!V23)</f>
        <v/>
      </c>
      <c r="W23" s="303"/>
      <c r="X23" s="301" t="str">
        <f>IF(請求書協力会社控!X23="","",請求書協力会社控!X23)</f>
        <v/>
      </c>
      <c r="Y23" s="302"/>
      <c r="Z23" s="303"/>
      <c r="AA23" s="304" t="str">
        <f>IF(請求書協力会社控!AA23="","",請求書協力会社控!AA23)</f>
        <v/>
      </c>
      <c r="AB23" s="304"/>
      <c r="AC23" s="304"/>
      <c r="AD23" s="305" t="str">
        <f>IF(請求書協力会社控!AD23="","",請求書協力会社控!AD23)</f>
        <v/>
      </c>
      <c r="AE23" s="306"/>
      <c r="AF23" s="306"/>
      <c r="AG23" s="307"/>
      <c r="AH23" s="18" t="str">
        <f>IF(請求書協力会社控!AH23="","",請求書協力会社控!AH23)</f>
        <v/>
      </c>
      <c r="AI23" s="19" t="str">
        <f>IF(請求書協力会社控!AI23="","",請求書協力会社控!AI23)</f>
        <v/>
      </c>
      <c r="AJ23" s="20" t="str">
        <f>IF(請求書協力会社控!AJ23="","",請求書協力会社控!AJ23)</f>
        <v/>
      </c>
      <c r="AK23" s="14" t="str">
        <f>IF(請求書協力会社控!AK23="","",請求書協力会社控!AK23)</f>
        <v/>
      </c>
      <c r="AL23" s="19" t="str">
        <f>IF(請求書協力会社控!AL23="","",請求書協力会社控!AL23)</f>
        <v/>
      </c>
      <c r="AM23" s="20" t="str">
        <f>IF(請求書協力会社控!AM23="","",請求書協力会社控!AM23)</f>
        <v/>
      </c>
      <c r="AN23" s="14" t="str">
        <f>IF(請求書協力会社控!AN23="","",請求書協力会社控!AN23)</f>
        <v/>
      </c>
      <c r="AO23" s="19" t="str">
        <f>IF(請求書協力会社控!AO23="","",請求書協力会社控!AO23)</f>
        <v/>
      </c>
      <c r="AP23" s="333" t="str">
        <f>IF(請求書現場控!AP23="","",請求書現場控!AP23)</f>
        <v/>
      </c>
      <c r="AQ23" s="334"/>
      <c r="AR23" s="334"/>
      <c r="AS23" s="334"/>
      <c r="AT23" s="334"/>
      <c r="AU23" s="157" t="str">
        <f>IF(請求書現場控!AU23="","",請求書現場控!AU23)</f>
        <v/>
      </c>
      <c r="AV23" s="132" t="str">
        <f>IF(請求書現場控!AV23="","",請求書現場控!AV23)</f>
        <v/>
      </c>
      <c r="AW23" s="133" t="str">
        <f>IF(請求書現場控!AW23="","",請求書現場控!AW23)</f>
        <v/>
      </c>
      <c r="AX23" s="134" t="str">
        <f>IF(請求書現場控!AX23="","",請求書現場控!AX23)</f>
        <v/>
      </c>
      <c r="AY23" s="132" t="str">
        <f>IF(請求書現場控!AY23="","",請求書現場控!AY23)</f>
        <v/>
      </c>
      <c r="AZ23" s="133" t="str">
        <f>IF(請求書現場控!AZ23="","",請求書現場控!AZ23)</f>
        <v/>
      </c>
      <c r="BA23" s="134" t="str">
        <f>IF(請求書現場控!BA23="","",請求書現場控!BA23)</f>
        <v/>
      </c>
      <c r="BB23" s="135" t="str">
        <f>IF(請求書現場控!BB23="","",請求書現場控!BB23)</f>
        <v/>
      </c>
    </row>
    <row r="24" spans="1:54" ht="18" customHeight="1">
      <c r="A24" s="209">
        <f t="shared" si="0"/>
        <v>10</v>
      </c>
      <c r="B24" s="210"/>
      <c r="C24" s="312" t="str">
        <f>IF(請求書協力会社控!C24="","",請求書協力会社控!C24)</f>
        <v/>
      </c>
      <c r="D24" s="313"/>
      <c r="E24" s="314"/>
      <c r="F24" s="315" t="str">
        <f>IF(請求書協力会社控!F24="","",請求書協力会社控!F24)</f>
        <v/>
      </c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6"/>
      <c r="V24" s="301" t="str">
        <f>IF(請求書協力会社控!V24="","",請求書協力会社控!V24)</f>
        <v/>
      </c>
      <c r="W24" s="303"/>
      <c r="X24" s="301" t="str">
        <f>IF(請求書協力会社控!X24="","",請求書協力会社控!X24)</f>
        <v/>
      </c>
      <c r="Y24" s="302"/>
      <c r="Z24" s="303"/>
      <c r="AA24" s="304" t="str">
        <f>IF(請求書協力会社控!AA24="","",請求書協力会社控!AA24)</f>
        <v/>
      </c>
      <c r="AB24" s="304"/>
      <c r="AC24" s="304"/>
      <c r="AD24" s="305" t="str">
        <f>IF(請求書協力会社控!AD24="","",請求書協力会社控!AD24)</f>
        <v/>
      </c>
      <c r="AE24" s="306"/>
      <c r="AF24" s="306"/>
      <c r="AG24" s="307"/>
      <c r="AH24" s="18" t="str">
        <f>IF(請求書協力会社控!AH24="","",請求書協力会社控!AH24)</f>
        <v/>
      </c>
      <c r="AI24" s="19" t="str">
        <f>IF(請求書協力会社控!AI24="","",請求書協力会社控!AI24)</f>
        <v/>
      </c>
      <c r="AJ24" s="20" t="str">
        <f>IF(請求書協力会社控!AJ24="","",請求書協力会社控!AJ24)</f>
        <v/>
      </c>
      <c r="AK24" s="14" t="str">
        <f>IF(請求書協力会社控!AK24="","",請求書協力会社控!AK24)</f>
        <v/>
      </c>
      <c r="AL24" s="19" t="str">
        <f>IF(請求書協力会社控!AL24="","",請求書協力会社控!AL24)</f>
        <v/>
      </c>
      <c r="AM24" s="20" t="str">
        <f>IF(請求書協力会社控!AM24="","",請求書協力会社控!AM24)</f>
        <v/>
      </c>
      <c r="AN24" s="14" t="str">
        <f>IF(請求書協力会社控!AN24="","",請求書協力会社控!AN24)</f>
        <v/>
      </c>
      <c r="AO24" s="19" t="str">
        <f>IF(請求書協力会社控!AO24="","",請求書協力会社控!AO24)</f>
        <v/>
      </c>
      <c r="AP24" s="333" t="str">
        <f>IF(請求書現場控!AP24="","",請求書現場控!AP24)</f>
        <v/>
      </c>
      <c r="AQ24" s="334"/>
      <c r="AR24" s="334"/>
      <c r="AS24" s="334"/>
      <c r="AT24" s="334"/>
      <c r="AU24" s="157" t="str">
        <f>IF(請求書現場控!AU24="","",請求書現場控!AU24)</f>
        <v/>
      </c>
      <c r="AV24" s="132" t="str">
        <f>IF(請求書現場控!AV24="","",請求書現場控!AV24)</f>
        <v/>
      </c>
      <c r="AW24" s="133" t="str">
        <f>IF(請求書現場控!AW24="","",請求書現場控!AW24)</f>
        <v/>
      </c>
      <c r="AX24" s="134" t="str">
        <f>IF(請求書現場控!AX24="","",請求書現場控!AX24)</f>
        <v/>
      </c>
      <c r="AY24" s="132" t="str">
        <f>IF(請求書現場控!AY24="","",請求書現場控!AY24)</f>
        <v/>
      </c>
      <c r="AZ24" s="133" t="str">
        <f>IF(請求書現場控!AZ24="","",請求書現場控!AZ24)</f>
        <v/>
      </c>
      <c r="BA24" s="134" t="str">
        <f>IF(請求書現場控!BA24="","",請求書現場控!BA24)</f>
        <v/>
      </c>
      <c r="BB24" s="135" t="str">
        <f>IF(請求書現場控!BB24="","",請求書現場控!BB24)</f>
        <v/>
      </c>
    </row>
    <row r="25" spans="1:54" ht="18" customHeight="1">
      <c r="A25" s="209">
        <f t="shared" si="0"/>
        <v>11</v>
      </c>
      <c r="B25" s="210"/>
      <c r="C25" s="312" t="str">
        <f>IF(請求書協力会社控!C25="","",請求書協力会社控!C25)</f>
        <v/>
      </c>
      <c r="D25" s="313"/>
      <c r="E25" s="314"/>
      <c r="F25" s="315" t="str">
        <f>IF(請求書協力会社控!F25="","",請求書協力会社控!F25)</f>
        <v/>
      </c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6"/>
      <c r="V25" s="301" t="str">
        <f>IF(請求書協力会社控!V25="","",請求書協力会社控!V25)</f>
        <v/>
      </c>
      <c r="W25" s="303"/>
      <c r="X25" s="301" t="str">
        <f>IF(請求書協力会社控!X25="","",請求書協力会社控!X25)</f>
        <v/>
      </c>
      <c r="Y25" s="302"/>
      <c r="Z25" s="303"/>
      <c r="AA25" s="304" t="str">
        <f>IF(請求書協力会社控!AA25="","",請求書協力会社控!AA25)</f>
        <v/>
      </c>
      <c r="AB25" s="304"/>
      <c r="AC25" s="304"/>
      <c r="AD25" s="305" t="str">
        <f>IF(請求書協力会社控!AD25="","",請求書協力会社控!AD25)</f>
        <v/>
      </c>
      <c r="AE25" s="306"/>
      <c r="AF25" s="306"/>
      <c r="AG25" s="307"/>
      <c r="AH25" s="18" t="str">
        <f>IF(請求書協力会社控!AH25="","",請求書協力会社控!AH25)</f>
        <v/>
      </c>
      <c r="AI25" s="19" t="str">
        <f>IF(請求書協力会社控!AI25="","",請求書協力会社控!AI25)</f>
        <v/>
      </c>
      <c r="AJ25" s="20" t="str">
        <f>IF(請求書協力会社控!AJ25="","",請求書協力会社控!AJ25)</f>
        <v/>
      </c>
      <c r="AK25" s="14" t="str">
        <f>IF(請求書協力会社控!AK25="","",請求書協力会社控!AK25)</f>
        <v/>
      </c>
      <c r="AL25" s="19" t="str">
        <f>IF(請求書協力会社控!AL25="","",請求書協力会社控!AL25)</f>
        <v/>
      </c>
      <c r="AM25" s="20" t="str">
        <f>IF(請求書協力会社控!AM25="","",請求書協力会社控!AM25)</f>
        <v/>
      </c>
      <c r="AN25" s="14" t="str">
        <f>IF(請求書協力会社控!AN25="","",請求書協力会社控!AN25)</f>
        <v/>
      </c>
      <c r="AO25" s="19" t="str">
        <f>IF(請求書協力会社控!AO25="","",請求書協力会社控!AO25)</f>
        <v/>
      </c>
      <c r="AP25" s="333" t="str">
        <f>IF(請求書現場控!AP25="","",請求書現場控!AP25)</f>
        <v/>
      </c>
      <c r="AQ25" s="334"/>
      <c r="AR25" s="334"/>
      <c r="AS25" s="334"/>
      <c r="AT25" s="334"/>
      <c r="AU25" s="157" t="str">
        <f>IF(請求書現場控!AU25="","",請求書現場控!AU25)</f>
        <v/>
      </c>
      <c r="AV25" s="132" t="str">
        <f>IF(請求書現場控!AV25="","",請求書現場控!AV25)</f>
        <v/>
      </c>
      <c r="AW25" s="133" t="str">
        <f>IF(請求書現場控!AW25="","",請求書現場控!AW25)</f>
        <v/>
      </c>
      <c r="AX25" s="134" t="str">
        <f>IF(請求書現場控!AX25="","",請求書現場控!AX25)</f>
        <v/>
      </c>
      <c r="AY25" s="132" t="str">
        <f>IF(請求書現場控!AY25="","",請求書現場控!AY25)</f>
        <v/>
      </c>
      <c r="AZ25" s="133" t="str">
        <f>IF(請求書現場控!AZ25="","",請求書現場控!AZ25)</f>
        <v/>
      </c>
      <c r="BA25" s="134" t="str">
        <f>IF(請求書現場控!BA25="","",請求書現場控!BA25)</f>
        <v/>
      </c>
      <c r="BB25" s="135" t="str">
        <f>IF(請求書現場控!BB25="","",請求書現場控!BB25)</f>
        <v/>
      </c>
    </row>
    <row r="26" spans="1:54" ht="18" customHeight="1">
      <c r="A26" s="209">
        <f t="shared" si="0"/>
        <v>12</v>
      </c>
      <c r="B26" s="210"/>
      <c r="C26" s="312" t="str">
        <f>IF(請求書協力会社控!C26="","",請求書協力会社控!C26)</f>
        <v/>
      </c>
      <c r="D26" s="313"/>
      <c r="E26" s="314"/>
      <c r="F26" s="315" t="str">
        <f>IF(請求書協力会社控!F26="","",請求書協力会社控!F26)</f>
        <v/>
      </c>
      <c r="G26" s="315"/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315"/>
      <c r="U26" s="316"/>
      <c r="V26" s="301" t="str">
        <f>IF(請求書協力会社控!V26="","",請求書協力会社控!V26)</f>
        <v/>
      </c>
      <c r="W26" s="303"/>
      <c r="X26" s="301" t="str">
        <f>IF(請求書協力会社控!X26="","",請求書協力会社控!X26)</f>
        <v/>
      </c>
      <c r="Y26" s="302"/>
      <c r="Z26" s="303"/>
      <c r="AA26" s="304" t="str">
        <f>IF(請求書協力会社控!AA26="","",請求書協力会社控!AA26)</f>
        <v/>
      </c>
      <c r="AB26" s="304"/>
      <c r="AC26" s="304"/>
      <c r="AD26" s="305" t="str">
        <f>IF(請求書協力会社控!AD26="","",請求書協力会社控!AD26)</f>
        <v/>
      </c>
      <c r="AE26" s="306"/>
      <c r="AF26" s="306"/>
      <c r="AG26" s="307"/>
      <c r="AH26" s="18" t="str">
        <f>IF(請求書協力会社控!AH26="","",請求書協力会社控!AH26)</f>
        <v/>
      </c>
      <c r="AI26" s="19" t="str">
        <f>IF(請求書協力会社控!AI26="","",請求書協力会社控!AI26)</f>
        <v/>
      </c>
      <c r="AJ26" s="20" t="str">
        <f>IF(請求書協力会社控!AJ26="","",請求書協力会社控!AJ26)</f>
        <v/>
      </c>
      <c r="AK26" s="14" t="str">
        <f>IF(請求書協力会社控!AK26="","",請求書協力会社控!AK26)</f>
        <v/>
      </c>
      <c r="AL26" s="19" t="str">
        <f>IF(請求書協力会社控!AL26="","",請求書協力会社控!AL26)</f>
        <v/>
      </c>
      <c r="AM26" s="20" t="str">
        <f>IF(請求書協力会社控!AM26="","",請求書協力会社控!AM26)</f>
        <v/>
      </c>
      <c r="AN26" s="14" t="str">
        <f>IF(請求書協力会社控!AN26="","",請求書協力会社控!AN26)</f>
        <v/>
      </c>
      <c r="AO26" s="19" t="str">
        <f>IF(請求書協力会社控!AO26="","",請求書協力会社控!AO26)</f>
        <v/>
      </c>
      <c r="AP26" s="333" t="str">
        <f>IF(請求書現場控!AP26="","",請求書現場控!AP26)</f>
        <v/>
      </c>
      <c r="AQ26" s="334"/>
      <c r="AR26" s="334"/>
      <c r="AS26" s="334"/>
      <c r="AT26" s="334"/>
      <c r="AU26" s="157" t="str">
        <f>IF(請求書現場控!AU26="","",請求書現場控!AU26)</f>
        <v/>
      </c>
      <c r="AV26" s="132" t="str">
        <f>IF(請求書現場控!AV26="","",請求書現場控!AV26)</f>
        <v/>
      </c>
      <c r="AW26" s="133" t="str">
        <f>IF(請求書現場控!AW26="","",請求書現場控!AW26)</f>
        <v/>
      </c>
      <c r="AX26" s="134" t="str">
        <f>IF(請求書現場控!AX26="","",請求書現場控!AX26)</f>
        <v/>
      </c>
      <c r="AY26" s="132" t="str">
        <f>IF(請求書現場控!AY26="","",請求書現場控!AY26)</f>
        <v/>
      </c>
      <c r="AZ26" s="133" t="str">
        <f>IF(請求書現場控!AZ26="","",請求書現場控!AZ26)</f>
        <v/>
      </c>
      <c r="BA26" s="134" t="str">
        <f>IF(請求書現場控!BA26="","",請求書現場控!BA26)</f>
        <v/>
      </c>
      <c r="BB26" s="135" t="str">
        <f>IF(請求書現場控!BB26="","",請求書現場控!BB26)</f>
        <v/>
      </c>
    </row>
    <row r="27" spans="1:54" ht="18" customHeight="1">
      <c r="A27" s="209">
        <f t="shared" si="0"/>
        <v>13</v>
      </c>
      <c r="B27" s="210"/>
      <c r="C27" s="312" t="str">
        <f>IF(請求書協力会社控!C27="","",請求書協力会社控!C27)</f>
        <v/>
      </c>
      <c r="D27" s="313"/>
      <c r="E27" s="314"/>
      <c r="F27" s="315" t="str">
        <f>IF(請求書協力会社控!F27="","",請求書協力会社控!F27)</f>
        <v/>
      </c>
      <c r="G27" s="315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315"/>
      <c r="S27" s="315"/>
      <c r="T27" s="315"/>
      <c r="U27" s="316"/>
      <c r="V27" s="301" t="str">
        <f>IF(請求書協力会社控!V27="","",請求書協力会社控!V27)</f>
        <v/>
      </c>
      <c r="W27" s="303"/>
      <c r="X27" s="301" t="str">
        <f>IF(請求書協力会社控!X27="","",請求書協力会社控!X27)</f>
        <v/>
      </c>
      <c r="Y27" s="302"/>
      <c r="Z27" s="303"/>
      <c r="AA27" s="304" t="str">
        <f>IF(請求書協力会社控!AA27="","",請求書協力会社控!AA27)</f>
        <v/>
      </c>
      <c r="AB27" s="304"/>
      <c r="AC27" s="304"/>
      <c r="AD27" s="305" t="str">
        <f>IF(請求書協力会社控!AD27="","",請求書協力会社控!AD27)</f>
        <v/>
      </c>
      <c r="AE27" s="306"/>
      <c r="AF27" s="306"/>
      <c r="AG27" s="307"/>
      <c r="AH27" s="18" t="str">
        <f>IF(請求書協力会社控!AH27="","",請求書協力会社控!AH27)</f>
        <v/>
      </c>
      <c r="AI27" s="19" t="str">
        <f>IF(請求書協力会社控!AI27="","",請求書協力会社控!AI27)</f>
        <v/>
      </c>
      <c r="AJ27" s="20" t="str">
        <f>IF(請求書協力会社控!AJ27="","",請求書協力会社控!AJ27)</f>
        <v/>
      </c>
      <c r="AK27" s="14" t="str">
        <f>IF(請求書協力会社控!AK27="","",請求書協力会社控!AK27)</f>
        <v/>
      </c>
      <c r="AL27" s="19" t="str">
        <f>IF(請求書協力会社控!AL27="","",請求書協力会社控!AL27)</f>
        <v/>
      </c>
      <c r="AM27" s="20" t="str">
        <f>IF(請求書協力会社控!AM27="","",請求書協力会社控!AM27)</f>
        <v/>
      </c>
      <c r="AN27" s="14" t="str">
        <f>IF(請求書協力会社控!AN27="","",請求書協力会社控!AN27)</f>
        <v/>
      </c>
      <c r="AO27" s="19" t="str">
        <f>IF(請求書協力会社控!AO27="","",請求書協力会社控!AO27)</f>
        <v/>
      </c>
      <c r="AP27" s="333" t="str">
        <f>IF(請求書現場控!AP27="","",請求書現場控!AP27)</f>
        <v/>
      </c>
      <c r="AQ27" s="334"/>
      <c r="AR27" s="334"/>
      <c r="AS27" s="334"/>
      <c r="AT27" s="334"/>
      <c r="AU27" s="157" t="str">
        <f>IF(請求書現場控!AU27="","",請求書現場控!AU27)</f>
        <v/>
      </c>
      <c r="AV27" s="132" t="str">
        <f>IF(請求書現場控!AV27="","",請求書現場控!AV27)</f>
        <v/>
      </c>
      <c r="AW27" s="133" t="str">
        <f>IF(請求書現場控!AW27="","",請求書現場控!AW27)</f>
        <v/>
      </c>
      <c r="AX27" s="134" t="str">
        <f>IF(請求書現場控!AX27="","",請求書現場控!AX27)</f>
        <v/>
      </c>
      <c r="AY27" s="132" t="str">
        <f>IF(請求書現場控!AY27="","",請求書現場控!AY27)</f>
        <v/>
      </c>
      <c r="AZ27" s="133" t="str">
        <f>IF(請求書現場控!AZ27="","",請求書現場控!AZ27)</f>
        <v/>
      </c>
      <c r="BA27" s="134" t="str">
        <f>IF(請求書現場控!BA27="","",請求書現場控!BA27)</f>
        <v/>
      </c>
      <c r="BB27" s="135" t="str">
        <f>IF(請求書現場控!BB27="","",請求書現場控!BB27)</f>
        <v/>
      </c>
    </row>
    <row r="28" spans="1:54" ht="18" customHeight="1">
      <c r="A28" s="209">
        <f t="shared" si="0"/>
        <v>14</v>
      </c>
      <c r="B28" s="210"/>
      <c r="C28" s="312" t="str">
        <f>IF(請求書協力会社控!C28="","",請求書協力会社控!C28)</f>
        <v/>
      </c>
      <c r="D28" s="313"/>
      <c r="E28" s="314"/>
      <c r="F28" s="315" t="str">
        <f>IF(請求書協力会社控!F28="","",請求書協力会社控!F28)</f>
        <v/>
      </c>
      <c r="G28" s="315"/>
      <c r="H28" s="315"/>
      <c r="I28" s="315"/>
      <c r="J28" s="315"/>
      <c r="K28" s="315"/>
      <c r="L28" s="315"/>
      <c r="M28" s="315"/>
      <c r="N28" s="315"/>
      <c r="O28" s="315"/>
      <c r="P28" s="315"/>
      <c r="Q28" s="315"/>
      <c r="R28" s="315"/>
      <c r="S28" s="315"/>
      <c r="T28" s="315"/>
      <c r="U28" s="316"/>
      <c r="V28" s="301" t="str">
        <f>IF(請求書協力会社控!V28="","",請求書協力会社控!V28)</f>
        <v/>
      </c>
      <c r="W28" s="303"/>
      <c r="X28" s="301" t="str">
        <f>IF(請求書協力会社控!X28="","",請求書協力会社控!X28)</f>
        <v/>
      </c>
      <c r="Y28" s="302"/>
      <c r="Z28" s="303"/>
      <c r="AA28" s="304" t="str">
        <f>IF(請求書協力会社控!AA28="","",請求書協力会社控!AA28)</f>
        <v/>
      </c>
      <c r="AB28" s="304"/>
      <c r="AC28" s="304"/>
      <c r="AD28" s="305" t="str">
        <f>IF(請求書協力会社控!AD28="","",請求書協力会社控!AD28)</f>
        <v/>
      </c>
      <c r="AE28" s="306"/>
      <c r="AF28" s="306"/>
      <c r="AG28" s="307"/>
      <c r="AH28" s="18" t="str">
        <f>IF(請求書協力会社控!AH28="","",請求書協力会社控!AH28)</f>
        <v/>
      </c>
      <c r="AI28" s="19" t="str">
        <f>IF(請求書協力会社控!AI28="","",請求書協力会社控!AI28)</f>
        <v/>
      </c>
      <c r="AJ28" s="20" t="str">
        <f>IF(請求書協力会社控!AJ28="","",請求書協力会社控!AJ28)</f>
        <v/>
      </c>
      <c r="AK28" s="14" t="str">
        <f>IF(請求書協力会社控!AK28="","",請求書協力会社控!AK28)</f>
        <v/>
      </c>
      <c r="AL28" s="19" t="str">
        <f>IF(請求書協力会社控!AL28="","",請求書協力会社控!AL28)</f>
        <v/>
      </c>
      <c r="AM28" s="20" t="str">
        <f>IF(請求書協力会社控!AM28="","",請求書協力会社控!AM28)</f>
        <v/>
      </c>
      <c r="AN28" s="14" t="str">
        <f>IF(請求書協力会社控!AN28="","",請求書協力会社控!AN28)</f>
        <v/>
      </c>
      <c r="AO28" s="19" t="str">
        <f>IF(請求書協力会社控!AO28="","",請求書協力会社控!AO28)</f>
        <v/>
      </c>
      <c r="AP28" s="333" t="str">
        <f>IF(請求書現場控!AP28="","",請求書現場控!AP28)</f>
        <v/>
      </c>
      <c r="AQ28" s="334"/>
      <c r="AR28" s="334"/>
      <c r="AS28" s="334"/>
      <c r="AT28" s="334"/>
      <c r="AU28" s="157" t="str">
        <f>IF(請求書現場控!AU28="","",請求書現場控!AU28)</f>
        <v/>
      </c>
      <c r="AV28" s="132" t="str">
        <f>IF(請求書現場控!AV28="","",請求書現場控!AV28)</f>
        <v/>
      </c>
      <c r="AW28" s="133" t="str">
        <f>IF(請求書現場控!AW28="","",請求書現場控!AW28)</f>
        <v/>
      </c>
      <c r="AX28" s="134" t="str">
        <f>IF(請求書現場控!AX28="","",請求書現場控!AX28)</f>
        <v/>
      </c>
      <c r="AY28" s="132" t="str">
        <f>IF(請求書現場控!AY28="","",請求書現場控!AY28)</f>
        <v/>
      </c>
      <c r="AZ28" s="133" t="str">
        <f>IF(請求書現場控!AZ28="","",請求書現場控!AZ28)</f>
        <v/>
      </c>
      <c r="BA28" s="134" t="str">
        <f>IF(請求書現場控!BA28="","",請求書現場控!BA28)</f>
        <v/>
      </c>
      <c r="BB28" s="135" t="str">
        <f>IF(請求書現場控!BB28="","",請求書現場控!BB28)</f>
        <v/>
      </c>
    </row>
    <row r="29" spans="1:54" ht="18" customHeight="1">
      <c r="A29" s="324">
        <f t="shared" si="0"/>
        <v>15</v>
      </c>
      <c r="B29" s="325"/>
      <c r="C29" s="348" t="str">
        <f>IF(請求書協力会社控!C29="","",請求書協力会社控!C29)</f>
        <v/>
      </c>
      <c r="D29" s="349"/>
      <c r="E29" s="350"/>
      <c r="F29" s="351" t="str">
        <f>IF(請求書協力会社控!F29="","",請求書協力会社控!F29)</f>
        <v/>
      </c>
      <c r="G29" s="351"/>
      <c r="H29" s="351"/>
      <c r="I29" s="351"/>
      <c r="J29" s="351"/>
      <c r="K29" s="351"/>
      <c r="L29" s="351"/>
      <c r="M29" s="351"/>
      <c r="N29" s="351"/>
      <c r="O29" s="351"/>
      <c r="P29" s="351"/>
      <c r="Q29" s="351"/>
      <c r="R29" s="351"/>
      <c r="S29" s="351"/>
      <c r="T29" s="351"/>
      <c r="U29" s="352"/>
      <c r="V29" s="353" t="str">
        <f>IF(請求書協力会社控!V29="","",請求書協力会社控!V29)</f>
        <v/>
      </c>
      <c r="W29" s="355"/>
      <c r="X29" s="353" t="str">
        <f>IF(請求書協力会社控!X29="","",請求書協力会社控!X29)</f>
        <v/>
      </c>
      <c r="Y29" s="354"/>
      <c r="Z29" s="355"/>
      <c r="AA29" s="356" t="str">
        <f>IF(請求書協力会社控!AA29="","",請求書協力会社控!AA29)</f>
        <v/>
      </c>
      <c r="AB29" s="356"/>
      <c r="AC29" s="356"/>
      <c r="AD29" s="357" t="str">
        <f>IF(請求書協力会社控!AD29="","",請求書協力会社控!AD29)</f>
        <v/>
      </c>
      <c r="AE29" s="358"/>
      <c r="AF29" s="358"/>
      <c r="AG29" s="359"/>
      <c r="AH29" s="28" t="str">
        <f>IF(請求書協力会社控!AH29="","",請求書協力会社控!AH29)</f>
        <v/>
      </c>
      <c r="AI29" s="29" t="str">
        <f>IF(請求書協力会社控!AI29="","",請求書協力会社控!AI29)</f>
        <v/>
      </c>
      <c r="AJ29" s="30" t="str">
        <f>IF(請求書協力会社控!AJ29="","",請求書協力会社控!AJ29)</f>
        <v/>
      </c>
      <c r="AK29" s="31" t="str">
        <f>IF(請求書協力会社控!AK29="","",請求書協力会社控!AK29)</f>
        <v/>
      </c>
      <c r="AL29" s="29" t="str">
        <f>IF(請求書協力会社控!AL29="","",請求書協力会社控!AL29)</f>
        <v/>
      </c>
      <c r="AM29" s="30" t="str">
        <f>IF(請求書協力会社控!AM29="","",請求書協力会社控!AM29)</f>
        <v/>
      </c>
      <c r="AN29" s="31" t="str">
        <f>IF(請求書協力会社控!AN29="","",請求書協力会社控!AN29)</f>
        <v/>
      </c>
      <c r="AO29" s="29" t="str">
        <f>IF(請求書協力会社控!AO29="","",請求書協力会社控!AO29)</f>
        <v/>
      </c>
      <c r="AP29" s="333" t="str">
        <f>IF(請求書現場控!AP29="","",請求書現場控!AP29)</f>
        <v/>
      </c>
      <c r="AQ29" s="334"/>
      <c r="AR29" s="334"/>
      <c r="AS29" s="334"/>
      <c r="AT29" s="334"/>
      <c r="AU29" s="158" t="str">
        <f>IF(請求書現場控!AU29="","",請求書現場控!AU29)</f>
        <v/>
      </c>
      <c r="AV29" s="137" t="str">
        <f>IF(請求書現場控!AV29="","",請求書現場控!AV29)</f>
        <v/>
      </c>
      <c r="AW29" s="138" t="str">
        <f>IF(請求書現場控!AW29="","",請求書現場控!AW29)</f>
        <v/>
      </c>
      <c r="AX29" s="139" t="str">
        <f>IF(請求書現場控!AX29="","",請求書現場控!AX29)</f>
        <v/>
      </c>
      <c r="AY29" s="137" t="str">
        <f>IF(請求書現場控!AY29="","",請求書現場控!AY29)</f>
        <v/>
      </c>
      <c r="AZ29" s="138" t="str">
        <f>IF(請求書現場控!AZ29="","",請求書現場控!AZ29)</f>
        <v/>
      </c>
      <c r="BA29" s="139" t="str">
        <f>IF(請求書現場控!BA29="","",請求書現場控!BA29)</f>
        <v/>
      </c>
      <c r="BB29" s="140" t="str">
        <f>IF(請求書現場控!BB29="","",請求書現場控!BB29)</f>
        <v/>
      </c>
    </row>
    <row r="30" spans="1:54" ht="18" customHeight="1">
      <c r="A30" s="180" t="s">
        <v>57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278"/>
      <c r="V30" s="175"/>
      <c r="W30" s="176"/>
      <c r="X30" s="175"/>
      <c r="Y30" s="182"/>
      <c r="Z30" s="176"/>
      <c r="AA30" s="197"/>
      <c r="AB30" s="197"/>
      <c r="AC30" s="197"/>
      <c r="AD30" s="175"/>
      <c r="AE30" s="182"/>
      <c r="AF30" s="182"/>
      <c r="AG30" s="176"/>
      <c r="AH30" s="51" t="str">
        <f ca="1">IF(請求書協力会社控!AH30="","",請求書協力会社控!AH30)</f>
        <v/>
      </c>
      <c r="AI30" s="52" t="str">
        <f ca="1">IF(請求書協力会社控!AI30="","",請求書協力会社控!AI30)</f>
        <v/>
      </c>
      <c r="AJ30" s="53" t="str">
        <f ca="1">IF(請求書協力会社控!AJ30="","",請求書協力会社控!AJ30)</f>
        <v/>
      </c>
      <c r="AK30" s="54" t="str">
        <f ca="1">IF(請求書協力会社控!AK30="","",請求書協力会社控!AK30)</f>
        <v/>
      </c>
      <c r="AL30" s="52" t="str">
        <f ca="1">IF(請求書協力会社控!AL30="","",請求書協力会社控!AL30)</f>
        <v/>
      </c>
      <c r="AM30" s="53" t="str">
        <f ca="1">IF(請求書協力会社控!AM30="","",請求書協力会社控!AM30)</f>
        <v/>
      </c>
      <c r="AN30" s="54" t="str">
        <f ca="1">IF(請求書協力会社控!AN30="","",請求書協力会社控!AN30)</f>
        <v/>
      </c>
      <c r="AO30" s="123" t="str">
        <f ca="1">IF(請求書協力会社控!AO30="","",請求書協力会社控!AO30)</f>
        <v/>
      </c>
      <c r="AP30" s="360">
        <f>請求書現場控!AP30</f>
        <v>0</v>
      </c>
      <c r="AQ30" s="361"/>
      <c r="AR30" s="361"/>
      <c r="AS30" s="361"/>
      <c r="AT30" s="362"/>
      <c r="AU30" s="159" t="str">
        <f ca="1">IF(請求書現場控!AU30="","",請求書現場控!AU30)</f>
        <v/>
      </c>
      <c r="AV30" s="160" t="str">
        <f ca="1">IF(請求書現場控!AV30="","",請求書現場控!AV30)</f>
        <v/>
      </c>
      <c r="AW30" s="161" t="str">
        <f ca="1">IF(請求書現場控!AW30="","",請求書現場控!AW30)</f>
        <v/>
      </c>
      <c r="AX30" s="162" t="str">
        <f ca="1">IF(請求書現場控!AX30="","",請求書現場控!AX30)</f>
        <v/>
      </c>
      <c r="AY30" s="160" t="str">
        <f ca="1">IF(請求書現場控!AY30="","",請求書現場控!AY30)</f>
        <v/>
      </c>
      <c r="AZ30" s="161" t="str">
        <f ca="1">IF(請求書現場控!AZ30="","",請求書現場控!AZ30)</f>
        <v/>
      </c>
      <c r="BA30" s="162" t="str">
        <f ca="1">IF(請求書現場控!BA30="","",請求書現場控!BA30)</f>
        <v/>
      </c>
      <c r="BB30" s="163" t="str">
        <f ca="1">IF(請求書現場控!BB30="","",請求書現場控!BB30)</f>
        <v/>
      </c>
    </row>
    <row r="31" spans="1:54" ht="18" customHeight="1">
      <c r="A31" s="267" t="s">
        <v>58</v>
      </c>
      <c r="B31" s="268"/>
      <c r="C31" s="268"/>
      <c r="D31" s="268"/>
      <c r="E31" s="268"/>
      <c r="F31" s="268"/>
      <c r="G31" s="268"/>
      <c r="H31" s="268"/>
      <c r="I31" s="268"/>
      <c r="J31" s="268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9"/>
      <c r="V31" s="175"/>
      <c r="W31" s="176"/>
      <c r="X31" s="177"/>
      <c r="Y31" s="178"/>
      <c r="Z31" s="179"/>
      <c r="AA31" s="195"/>
      <c r="AB31" s="195"/>
      <c r="AC31" s="195"/>
      <c r="AD31" s="175"/>
      <c r="AE31" s="182"/>
      <c r="AF31" s="182"/>
      <c r="AG31" s="176"/>
      <c r="AH31" s="51" t="str">
        <f ca="1">IF(請求書協力会社控!AH31="","",請求書協力会社控!AH31)</f>
        <v/>
      </c>
      <c r="AI31" s="52" t="str">
        <f ca="1">IF(請求書協力会社控!AI31="","",請求書協力会社控!AI31)</f>
        <v/>
      </c>
      <c r="AJ31" s="53" t="str">
        <f ca="1">IF(請求書協力会社控!AJ31="","",請求書協力会社控!AJ31)</f>
        <v/>
      </c>
      <c r="AK31" s="54" t="str">
        <f ca="1">IF(請求書協力会社控!AK31="","",請求書協力会社控!AK31)</f>
        <v/>
      </c>
      <c r="AL31" s="52" t="str">
        <f ca="1">IF(請求書協力会社控!AL31="","",請求書協力会社控!AL31)</f>
        <v/>
      </c>
      <c r="AM31" s="53" t="str">
        <f ca="1">IF(請求書協力会社控!AM31="","",請求書協力会社控!AM31)</f>
        <v/>
      </c>
      <c r="AN31" s="54" t="str">
        <f ca="1">IF(請求書協力会社控!AN31="","",請求書協力会社控!AN31)</f>
        <v/>
      </c>
      <c r="AO31" s="123" t="str">
        <f ca="1">IF(請求書協力会社控!AO31="","",請求書協力会社控!AO31)</f>
        <v/>
      </c>
      <c r="AP31" s="330">
        <f>請求書現場控!AP31</f>
        <v>0</v>
      </c>
      <c r="AQ31" s="331"/>
      <c r="AR31" s="331"/>
      <c r="AS31" s="331"/>
      <c r="AT31" s="332"/>
      <c r="AU31" s="159" t="str">
        <f ca="1">IF(請求書現場控!AU31="","",請求書現場控!AU31)</f>
        <v/>
      </c>
      <c r="AV31" s="160" t="str">
        <f ca="1">IF(請求書現場控!AV31="","",請求書現場控!AV31)</f>
        <v/>
      </c>
      <c r="AW31" s="161" t="str">
        <f ca="1">IF(請求書現場控!AW31="","",請求書現場控!AW31)</f>
        <v/>
      </c>
      <c r="AX31" s="162" t="str">
        <f ca="1">IF(請求書現場控!AX31="","",請求書現場控!AX31)</f>
        <v/>
      </c>
      <c r="AY31" s="160" t="str">
        <f ca="1">IF(請求書現場控!AY31="","",請求書現場控!AY31)</f>
        <v/>
      </c>
      <c r="AZ31" s="161" t="str">
        <f ca="1">IF(請求書現場控!AZ31="","",請求書現場控!AZ31)</f>
        <v/>
      </c>
      <c r="BA31" s="162" t="str">
        <f ca="1">IF(請求書現場控!BA31="","",請求書現場控!BA31)</f>
        <v/>
      </c>
      <c r="BB31" s="163" t="str">
        <f ca="1">IF(請求書現場控!BB31="","",請求書現場控!BB31)</f>
        <v/>
      </c>
    </row>
    <row r="32" spans="1:54" ht="18" customHeight="1">
      <c r="A32" s="267" t="s">
        <v>56</v>
      </c>
      <c r="B32" s="268"/>
      <c r="C32" s="268"/>
      <c r="D32" s="268"/>
      <c r="E32" s="268"/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9"/>
      <c r="V32" s="175"/>
      <c r="W32" s="176"/>
      <c r="X32" s="177"/>
      <c r="Y32" s="178"/>
      <c r="Z32" s="179"/>
      <c r="AA32" s="195"/>
      <c r="AB32" s="195"/>
      <c r="AC32" s="195"/>
      <c r="AD32" s="175"/>
      <c r="AE32" s="182"/>
      <c r="AF32" s="182"/>
      <c r="AG32" s="176"/>
      <c r="AH32" s="51" t="str">
        <f ca="1">IF(請求書協力会社控!AH32="","",請求書協力会社控!AH32)</f>
        <v/>
      </c>
      <c r="AI32" s="52" t="str">
        <f ca="1">IF(請求書協力会社控!AI32="","",請求書協力会社控!AI32)</f>
        <v/>
      </c>
      <c r="AJ32" s="53" t="str">
        <f ca="1">IF(請求書協力会社控!AJ32="","",請求書協力会社控!AJ32)</f>
        <v/>
      </c>
      <c r="AK32" s="54" t="str">
        <f ca="1">IF(請求書協力会社控!AK32="","",請求書協力会社控!AK32)</f>
        <v/>
      </c>
      <c r="AL32" s="52" t="str">
        <f ca="1">IF(請求書協力会社控!AL32="","",請求書協力会社控!AL32)</f>
        <v/>
      </c>
      <c r="AM32" s="53" t="str">
        <f ca="1">IF(請求書協力会社控!AM32="","",請求書協力会社控!AM32)</f>
        <v/>
      </c>
      <c r="AN32" s="54" t="str">
        <f ca="1">IF(請求書協力会社控!AN32="","",請求書協力会社控!AN32)</f>
        <v/>
      </c>
      <c r="AO32" s="123" t="str">
        <f ca="1">IF(請求書協力会社控!AO32="","",請求書協力会社控!AO32)</f>
        <v/>
      </c>
      <c r="AP32" s="330">
        <f>請求書現場控!AP32</f>
        <v>0</v>
      </c>
      <c r="AQ32" s="331"/>
      <c r="AR32" s="331"/>
      <c r="AS32" s="331"/>
      <c r="AT32" s="332"/>
      <c r="AU32" s="159" t="str">
        <f ca="1">IF(請求書現場控!AU32="","",請求書現場控!AU32)</f>
        <v/>
      </c>
      <c r="AV32" s="160" t="str">
        <f ca="1">IF(請求書現場控!AV32="","",請求書現場控!AV32)</f>
        <v/>
      </c>
      <c r="AW32" s="161" t="str">
        <f ca="1">IF(請求書現場控!AW32="","",請求書現場控!AW32)</f>
        <v/>
      </c>
      <c r="AX32" s="162" t="str">
        <f ca="1">IF(請求書現場控!AX32="","",請求書現場控!AX32)</f>
        <v/>
      </c>
      <c r="AY32" s="160" t="str">
        <f ca="1">IF(請求書現場控!AY32="","",請求書現場控!AY32)</f>
        <v/>
      </c>
      <c r="AZ32" s="161" t="str">
        <f ca="1">IF(請求書現場控!AZ32="","",請求書現場控!AZ32)</f>
        <v/>
      </c>
      <c r="BA32" s="162" t="str">
        <f ca="1">IF(請求書現場控!BA32="","",請求書現場控!BA32)</f>
        <v/>
      </c>
      <c r="BB32" s="163" t="str">
        <f ca="1">IF(請求書現場控!BB32="","",請求書現場控!BB32)</f>
        <v/>
      </c>
    </row>
    <row r="33" spans="1:66" ht="9.75" customHeight="1">
      <c r="P33" s="196" t="s">
        <v>60</v>
      </c>
      <c r="Q33" s="196"/>
      <c r="R33" s="196"/>
      <c r="S33" s="196"/>
      <c r="T33" s="196"/>
      <c r="U33" s="196"/>
      <c r="V33" s="196"/>
      <c r="W33" s="196"/>
      <c r="AN33" s="290" t="s">
        <v>46</v>
      </c>
      <c r="AO33" s="291"/>
      <c r="AP33" s="292"/>
      <c r="AQ33" s="290" t="s">
        <v>47</v>
      </c>
      <c r="AR33" s="291"/>
      <c r="AS33" s="292"/>
      <c r="AT33" s="290" t="s">
        <v>48</v>
      </c>
      <c r="AU33" s="291"/>
      <c r="AV33" s="292"/>
      <c r="AW33" s="290" t="s">
        <v>49</v>
      </c>
      <c r="AX33" s="291"/>
      <c r="AY33" s="292"/>
      <c r="AZ33" s="290" t="s">
        <v>50</v>
      </c>
      <c r="BA33" s="291"/>
      <c r="BB33" s="292"/>
      <c r="BE33" s="1"/>
      <c r="BF33" s="1"/>
      <c r="BG33" s="1"/>
      <c r="BH33" s="1"/>
      <c r="BI33" s="1"/>
      <c r="BJ33" s="1"/>
      <c r="BK33" s="1"/>
      <c r="BL33" s="1"/>
      <c r="BM33" s="1"/>
      <c r="BN33" s="1"/>
    </row>
    <row r="34" spans="1:66" ht="16.5" customHeight="1">
      <c r="AN34" s="293"/>
      <c r="AO34" s="294"/>
      <c r="AP34" s="295"/>
      <c r="AQ34" s="293"/>
      <c r="AR34" s="294"/>
      <c r="AS34" s="295"/>
      <c r="AT34" s="293"/>
      <c r="AU34" s="294"/>
      <c r="AV34" s="295"/>
      <c r="AW34" s="293"/>
      <c r="AX34" s="294"/>
      <c r="AY34" s="295"/>
      <c r="AZ34" s="293"/>
      <c r="BA34" s="294"/>
      <c r="BB34" s="295"/>
      <c r="BE34" s="1"/>
      <c r="BF34" s="1"/>
      <c r="BG34" s="1"/>
      <c r="BH34" s="1"/>
      <c r="BI34" s="1"/>
      <c r="BJ34" s="1"/>
      <c r="BK34" s="1"/>
      <c r="BL34" s="1"/>
      <c r="BM34" s="1"/>
      <c r="BN34" s="1"/>
    </row>
    <row r="35" spans="1:66" ht="16.5" customHeight="1">
      <c r="A35" s="164" t="str">
        <f>請求書協力会社控!A35</f>
        <v>株式会社協栄土建 指定請求書 v2.3E8</v>
      </c>
      <c r="AN35" s="296"/>
      <c r="AO35" s="297"/>
      <c r="AP35" s="298"/>
      <c r="AQ35" s="296"/>
      <c r="AR35" s="297"/>
      <c r="AS35" s="298"/>
      <c r="AT35" s="296"/>
      <c r="AU35" s="297"/>
      <c r="AV35" s="298"/>
      <c r="AW35" s="296"/>
      <c r="AX35" s="297"/>
      <c r="AY35" s="298"/>
      <c r="AZ35" s="296"/>
      <c r="BA35" s="297"/>
      <c r="BB35" s="298"/>
      <c r="BE35" s="1"/>
      <c r="BF35" s="1"/>
      <c r="BG35" s="1"/>
      <c r="BH35" s="1"/>
      <c r="BI35" s="1"/>
      <c r="BJ35" s="1"/>
      <c r="BK35" s="1"/>
      <c r="BL35" s="1"/>
      <c r="BM35" s="1"/>
      <c r="BN35" s="1"/>
    </row>
    <row r="36" spans="1:66" ht="19.5" customHeight="1"/>
    <row r="37" spans="1:66" ht="19.5" customHeight="1"/>
    <row r="38" spans="1:66" ht="19.5" customHeight="1"/>
    <row r="39" spans="1:66" ht="19.5" customHeight="1"/>
    <row r="40" spans="1:66" ht="19.5" customHeight="1"/>
    <row r="41" spans="1:66" ht="19.5" customHeight="1"/>
    <row r="42" spans="1:66" ht="19.5" customHeight="1"/>
    <row r="43" spans="1:66" ht="19.5" customHeight="1"/>
    <row r="44" spans="1:66" ht="19.5" customHeight="1"/>
  </sheetData>
  <sheetProtection algorithmName="SHA-512" hashValue="9hxZiCxCnolAc6BUuNjVC/CJuhxKCVW1DaNySG+/zr5GnfZDnujEE1EYI61Lot57JCbjAuvc+ZjC3YfH11QAqA==" saltValue="Hl+HdLmRKZ4mvr+iDN2ZrQ==" spinCount="100000" sheet="1" objects="1" scenarios="1" selectLockedCells="1"/>
  <mergeCells count="204">
    <mergeCell ref="A28:B28"/>
    <mergeCell ref="AP28:AT28"/>
    <mergeCell ref="A27:B27"/>
    <mergeCell ref="AP27:AT27"/>
    <mergeCell ref="C27:E27"/>
    <mergeCell ref="F27:U27"/>
    <mergeCell ref="C28:E28"/>
    <mergeCell ref="F28:U28"/>
    <mergeCell ref="X27:Z27"/>
    <mergeCell ref="AA27:AC27"/>
    <mergeCell ref="AD27:AG27"/>
    <mergeCell ref="V27:W27"/>
    <mergeCell ref="X28:Z28"/>
    <mergeCell ref="AA28:AC28"/>
    <mergeCell ref="X32:Z32"/>
    <mergeCell ref="AA32:AC32"/>
    <mergeCell ref="AD32:AG32"/>
    <mergeCell ref="V32:W32"/>
    <mergeCell ref="AP30:AT30"/>
    <mergeCell ref="AN33:AP33"/>
    <mergeCell ref="AQ33:AS33"/>
    <mergeCell ref="AT33:AV33"/>
    <mergeCell ref="A31:U31"/>
    <mergeCell ref="X31:Z31"/>
    <mergeCell ref="AA31:AC31"/>
    <mergeCell ref="AD31:AG31"/>
    <mergeCell ref="V31:W31"/>
    <mergeCell ref="AP31:AT31"/>
    <mergeCell ref="C29:E29"/>
    <mergeCell ref="F29:U29"/>
    <mergeCell ref="X29:Z29"/>
    <mergeCell ref="AA29:AC29"/>
    <mergeCell ref="AD29:AG29"/>
    <mergeCell ref="V29:W29"/>
    <mergeCell ref="A30:U30"/>
    <mergeCell ref="X30:Z30"/>
    <mergeCell ref="AA30:AC30"/>
    <mergeCell ref="AD30:AG30"/>
    <mergeCell ref="V30:W30"/>
    <mergeCell ref="A26:B26"/>
    <mergeCell ref="AP26:AT26"/>
    <mergeCell ref="A25:B25"/>
    <mergeCell ref="AP25:AT25"/>
    <mergeCell ref="C25:E25"/>
    <mergeCell ref="F25:U25"/>
    <mergeCell ref="C26:E26"/>
    <mergeCell ref="F26:U26"/>
    <mergeCell ref="X25:Z25"/>
    <mergeCell ref="AA25:AC25"/>
    <mergeCell ref="AD25:AG25"/>
    <mergeCell ref="V25:W25"/>
    <mergeCell ref="X26:Z26"/>
    <mergeCell ref="AA26:AC26"/>
    <mergeCell ref="AD26:AG26"/>
    <mergeCell ref="V26:W26"/>
    <mergeCell ref="A24:B24"/>
    <mergeCell ref="AP24:AT24"/>
    <mergeCell ref="A23:B23"/>
    <mergeCell ref="AP23:AT23"/>
    <mergeCell ref="C23:E23"/>
    <mergeCell ref="F23:U23"/>
    <mergeCell ref="C24:E24"/>
    <mergeCell ref="F24:U24"/>
    <mergeCell ref="X23:Z23"/>
    <mergeCell ref="AA23:AC23"/>
    <mergeCell ref="AD23:AG23"/>
    <mergeCell ref="V23:W23"/>
    <mergeCell ref="X24:Z24"/>
    <mergeCell ref="AA24:AC24"/>
    <mergeCell ref="AD24:AG24"/>
    <mergeCell ref="V24:W24"/>
    <mergeCell ref="A22:B22"/>
    <mergeCell ref="AP22:AT22"/>
    <mergeCell ref="A21:B21"/>
    <mergeCell ref="AP21:AT21"/>
    <mergeCell ref="C21:E21"/>
    <mergeCell ref="F21:U21"/>
    <mergeCell ref="C22:E22"/>
    <mergeCell ref="F22:U22"/>
    <mergeCell ref="X21:Z21"/>
    <mergeCell ref="AA21:AC21"/>
    <mergeCell ref="AD21:AG21"/>
    <mergeCell ref="V21:W21"/>
    <mergeCell ref="X22:Z22"/>
    <mergeCell ref="AA22:AC22"/>
    <mergeCell ref="AD22:AG22"/>
    <mergeCell ref="V22:W22"/>
    <mergeCell ref="A20:B20"/>
    <mergeCell ref="AP20:AT20"/>
    <mergeCell ref="A19:B19"/>
    <mergeCell ref="AP19:AT19"/>
    <mergeCell ref="C19:E19"/>
    <mergeCell ref="F19:U19"/>
    <mergeCell ref="C20:E20"/>
    <mergeCell ref="F20:U20"/>
    <mergeCell ref="X19:Z19"/>
    <mergeCell ref="AA19:AC19"/>
    <mergeCell ref="AD19:AG19"/>
    <mergeCell ref="V19:W19"/>
    <mergeCell ref="X20:Z20"/>
    <mergeCell ref="AA20:AC20"/>
    <mergeCell ref="AD20:AG20"/>
    <mergeCell ref="V20:W20"/>
    <mergeCell ref="AD14:AG14"/>
    <mergeCell ref="V14:W14"/>
    <mergeCell ref="A18:B18"/>
    <mergeCell ref="AP18:AT18"/>
    <mergeCell ref="A17:B17"/>
    <mergeCell ref="AP17:AT17"/>
    <mergeCell ref="C17:E17"/>
    <mergeCell ref="F17:U17"/>
    <mergeCell ref="C18:E18"/>
    <mergeCell ref="F18:U18"/>
    <mergeCell ref="AP4:AR5"/>
    <mergeCell ref="AS4:AS5"/>
    <mergeCell ref="A12:I12"/>
    <mergeCell ref="AA11:AD11"/>
    <mergeCell ref="AQ11:AR11"/>
    <mergeCell ref="AX11:AZ11"/>
    <mergeCell ref="A16:B16"/>
    <mergeCell ref="AP16:AT16"/>
    <mergeCell ref="AP15:AT15"/>
    <mergeCell ref="C16:E16"/>
    <mergeCell ref="F16:U16"/>
    <mergeCell ref="A15:B15"/>
    <mergeCell ref="C15:E15"/>
    <mergeCell ref="F15:U15"/>
    <mergeCell ref="X15:Z15"/>
    <mergeCell ref="AA15:AC15"/>
    <mergeCell ref="AD15:AG15"/>
    <mergeCell ref="V15:W15"/>
    <mergeCell ref="X16:Z16"/>
    <mergeCell ref="AA16:AC16"/>
    <mergeCell ref="C14:E14"/>
    <mergeCell ref="F14:U14"/>
    <mergeCell ref="X14:Z14"/>
    <mergeCell ref="AA14:AC14"/>
    <mergeCell ref="S1:AI3"/>
    <mergeCell ref="A11:F11"/>
    <mergeCell ref="A4:Q5"/>
    <mergeCell ref="A6:D6"/>
    <mergeCell ref="E6:Q6"/>
    <mergeCell ref="R6:Y6"/>
    <mergeCell ref="AA6:AD6"/>
    <mergeCell ref="A7:F7"/>
    <mergeCell ref="G7:I7"/>
    <mergeCell ref="AA7:AD7"/>
    <mergeCell ref="A8:F8"/>
    <mergeCell ref="G8:I8"/>
    <mergeCell ref="AA8:AD8"/>
    <mergeCell ref="AA10:AD10"/>
    <mergeCell ref="G11:I11"/>
    <mergeCell ref="A9:F9"/>
    <mergeCell ref="G9:I9"/>
    <mergeCell ref="A10:F10"/>
    <mergeCell ref="G10:I10"/>
    <mergeCell ref="AT4:AV5"/>
    <mergeCell ref="AW4:AW5"/>
    <mergeCell ref="AX4:AZ5"/>
    <mergeCell ref="BA4:BA5"/>
    <mergeCell ref="AH14:AO14"/>
    <mergeCell ref="AP14:AT14"/>
    <mergeCell ref="AU14:BB14"/>
    <mergeCell ref="AH11:AJ11"/>
    <mergeCell ref="AM11:AN11"/>
    <mergeCell ref="AO11:AP11"/>
    <mergeCell ref="AK11:AL11"/>
    <mergeCell ref="AE7:BB7"/>
    <mergeCell ref="AE6:BB6"/>
    <mergeCell ref="AE8:AN8"/>
    <mergeCell ref="AO8:AR8"/>
    <mergeCell ref="AS8:BB8"/>
    <mergeCell ref="AE10:AJ10"/>
    <mergeCell ref="AK10:AL10"/>
    <mergeCell ref="AM10:AP10"/>
    <mergeCell ref="AQ10:AR10"/>
    <mergeCell ref="AS10:AU10"/>
    <mergeCell ref="AS11:AV11"/>
    <mergeCell ref="AE11:AG11"/>
    <mergeCell ref="AN4:AO5"/>
    <mergeCell ref="AW33:AY33"/>
    <mergeCell ref="AZ33:BB33"/>
    <mergeCell ref="AN34:AP35"/>
    <mergeCell ref="AQ34:AS35"/>
    <mergeCell ref="AT34:AV35"/>
    <mergeCell ref="AW34:AY35"/>
    <mergeCell ref="AZ34:BB35"/>
    <mergeCell ref="AD16:AG16"/>
    <mergeCell ref="V16:W16"/>
    <mergeCell ref="X17:Z17"/>
    <mergeCell ref="AA17:AC17"/>
    <mergeCell ref="AD17:AG17"/>
    <mergeCell ref="V17:W17"/>
    <mergeCell ref="X18:Z18"/>
    <mergeCell ref="AA18:AC18"/>
    <mergeCell ref="AD18:AG18"/>
    <mergeCell ref="V18:W18"/>
    <mergeCell ref="AD28:AG28"/>
    <mergeCell ref="V28:W28"/>
    <mergeCell ref="P33:W33"/>
    <mergeCell ref="A32:U32"/>
    <mergeCell ref="AP32:AT32"/>
    <mergeCell ref="A29:B29"/>
    <mergeCell ref="AP29:AT29"/>
  </mergeCells>
  <phoneticPr fontId="1"/>
  <conditionalFormatting sqref="C15:AG29">
    <cfRule type="cellIs" dxfId="8" priority="1" operator="equal">
      <formula>0</formula>
    </cfRule>
  </conditionalFormatting>
  <conditionalFormatting sqref="E8:I8 E10:I10">
    <cfRule type="cellIs" dxfId="7" priority="2" operator="equal">
      <formula>0</formula>
    </cfRule>
  </conditionalFormatting>
  <conditionalFormatting sqref="E6:Q6">
    <cfRule type="cellIs" dxfId="6" priority="3" operator="equal">
      <formula>0</formula>
    </cfRule>
  </conditionalFormatting>
  <conditionalFormatting sqref="AB5:AI5 V30:AG32">
    <cfRule type="cellIs" dxfId="5" priority="29" operator="equal">
      <formula>0</formula>
    </cfRule>
  </conditionalFormatting>
  <conditionalFormatting sqref="AE10:AU10">
    <cfRule type="cellIs" dxfId="4" priority="6" operator="equal">
      <formula>0</formula>
    </cfRule>
  </conditionalFormatting>
  <conditionalFormatting sqref="AE6:BB9">
    <cfRule type="cellIs" dxfId="3" priority="4" operator="equal">
      <formula>0</formula>
    </cfRule>
  </conditionalFormatting>
  <conditionalFormatting sqref="AH11:AJ11 AO11:AP11 AX11:AZ11">
    <cfRule type="cellIs" dxfId="2" priority="5" operator="equal">
      <formula>0</formula>
    </cfRule>
  </conditionalFormatting>
  <conditionalFormatting sqref="AP4 AT4 AX4">
    <cfRule type="cellIs" dxfId="1" priority="9" operator="equal">
      <formula>0</formula>
    </cfRule>
  </conditionalFormatting>
  <conditionalFormatting sqref="AP15:AT32">
    <cfRule type="cellIs" dxfId="0" priority="13" operator="equal">
      <formula>0</formula>
    </cfRule>
  </conditionalFormatting>
  <dataValidations count="4">
    <dataValidation type="list" allowBlank="1" showInputMessage="1" showErrorMessage="1" sqref="V30:W30" xr:uid="{63DBA80B-62D0-4845-9B79-CEA1EBB63990}">
      <formula1>"10%,不"</formula1>
    </dataValidation>
    <dataValidation type="list" allowBlank="1" showInputMessage="1" showErrorMessage="1" sqref="AQ10:AR10" xr:uid="{243AE44A-3221-49A1-A4A6-C999E91E3E0D}">
      <formula1>"　,本店,支店,本所,支所"</formula1>
    </dataValidation>
    <dataValidation type="list" allowBlank="1" showInputMessage="1" showErrorMessage="1" sqref="AK10:AL10" xr:uid="{545C2B07-33F1-4EB3-A47D-A31C32318EF8}">
      <formula1>"　,銀行,信金,信組,農協"</formula1>
    </dataValidation>
    <dataValidation type="list" allowBlank="1" showInputMessage="1" showErrorMessage="1" sqref="AS10:AU10" xr:uid="{7EE3D8E6-4EF6-4C0D-8059-E09C7225597C}">
      <formula1>"　,普通,当座"</formula1>
    </dataValidation>
  </dataValidations>
  <pageMargins left="0.70866141732283472" right="0.31496062992125984" top="0.55118110236220474" bottom="0.35433070866141736" header="0.31496062992125984" footer="0.31496062992125984"/>
  <pageSetup paperSize="9" orientation="landscape" r:id="rId1"/>
  <ignoredErrors>
    <ignoredError sqref="G8 G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入力見本</vt:lpstr>
      <vt:lpstr>請求書協力会社控</vt:lpstr>
      <vt:lpstr>請求書現場控</vt:lpstr>
      <vt:lpstr>請求書経理控</vt:lpstr>
      <vt:lpstr>請求書協力会社控!Print_Area</vt:lpstr>
      <vt:lpstr>請求書経理控!Print_Area</vt:lpstr>
      <vt:lpstr>請求書現場控!Print_Area</vt:lpstr>
      <vt:lpstr>入力見本!Print_Area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kyoeidoken</cp:lastModifiedBy>
  <cp:lastPrinted>2023-11-08T07:14:35Z</cp:lastPrinted>
  <dcterms:created xsi:type="dcterms:W3CDTF">2022-05-24T04:33:09Z</dcterms:created>
  <dcterms:modified xsi:type="dcterms:W3CDTF">2023-11-08T07:14:37Z</dcterms:modified>
</cp:coreProperties>
</file>